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"/>
    </mc:Choice>
  </mc:AlternateContent>
  <bookViews>
    <workbookView xWindow="0" yWindow="0" windowWidth="20490" windowHeight="7755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1" i="9" l="1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<sst xmlns="http://schemas.openxmlformats.org/spreadsheetml/2006/main" count="358" uniqueCount="160">
  <si>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</si>
  <si>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</si>
  <si>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</si>
  <si>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</si>
  <si>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</si>
  <si>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</si>
  <si>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</si>
  <si>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</si>
  <si>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</si>
  <si>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</si>
  <si>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</si>
  <si>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Data wpływu</t>
  </si>
  <si>
    <t xml:space="preserve">RAZEM NA ZESTAWIENIU </t>
  </si>
  <si>
    <t>Brak danych spełniających kryteria zestawienia.</t>
  </si>
  <si>
    <t>z datą wpływu od: 01.09.2025 do: 30.09.2025</t>
  </si>
  <si>
    <t>Nazwa  towaru lub usługi</t>
  </si>
  <si>
    <t>HiddenColumnMark</t>
  </si>
  <si>
    <t>z datą zakończenia dostawy od: 01.01.2025 do: 30.09.2025</t>
  </si>
  <si>
    <t>Zestawienie dokumentów zakupu</t>
  </si>
  <si>
    <t>Nr dok. Pierwotnego</t>
  </si>
  <si>
    <t>Jednostka: PS8</t>
  </si>
  <si>
    <t/>
  </si>
  <si>
    <t>06/015132/2025</t>
  </si>
  <si>
    <t>01.09.2025</t>
  </si>
  <si>
    <t>28.08.2025</t>
  </si>
  <si>
    <t>2025/09/149129/SP/2</t>
  </si>
  <si>
    <t>189/25/H</t>
  </si>
  <si>
    <t>02.09.2025</t>
  </si>
  <si>
    <t>901411259</t>
  </si>
  <si>
    <t>021361000009202</t>
  </si>
  <si>
    <t>03.09.2025</t>
  </si>
  <si>
    <t>31.08.2025</t>
  </si>
  <si>
    <t>FV/7666/2025</t>
  </si>
  <si>
    <t>04.09.2025</t>
  </si>
  <si>
    <t>FV/7667/2025</t>
  </si>
  <si>
    <t>78/2025</t>
  </si>
  <si>
    <t>05.09.2025</t>
  </si>
  <si>
    <t>F4469P0825SFAKAMK</t>
  </si>
  <si>
    <t>FS/LMS/4637/09/2025</t>
  </si>
  <si>
    <t>5270/MAG/09/2025</t>
  </si>
  <si>
    <t>08.09.2025</t>
  </si>
  <si>
    <t>FA/29/09/2025</t>
  </si>
  <si>
    <t>10.09.2025</t>
  </si>
  <si>
    <t>FV/xk/000005091846</t>
  </si>
  <si>
    <t>26.08.2025</t>
  </si>
  <si>
    <t>FAP/1162/2025</t>
  </si>
  <si>
    <t>18.09.2025</t>
  </si>
  <si>
    <t>09.09.2025</t>
  </si>
  <si>
    <t>FV169/2025</t>
  </si>
  <si>
    <t>259/2025</t>
  </si>
  <si>
    <t>19.09.2025</t>
  </si>
  <si>
    <t>FV/8111/2025</t>
  </si>
  <si>
    <t>FA/82/09/2025</t>
  </si>
  <si>
    <t>22.09.2025</t>
  </si>
  <si>
    <t>FS-5579/09/2025/RO</t>
  </si>
  <si>
    <t>FSL-231/09/2025/RZA</t>
  </si>
  <si>
    <t>FS578/09/2025</t>
  </si>
  <si>
    <t>23.09.2025</t>
  </si>
  <si>
    <t>FV7/09/2025</t>
  </si>
  <si>
    <t>FS145/9/2025</t>
  </si>
  <si>
    <t>25.09.2025</t>
  </si>
  <si>
    <t>24.09.2025</t>
  </si>
  <si>
    <t>501040665/19/W/2025</t>
  </si>
  <si>
    <t>26.09.2025</t>
  </si>
  <si>
    <t>30.08.2025</t>
  </si>
  <si>
    <t>589/09/2025</t>
  </si>
  <si>
    <t>FS93/2025</t>
  </si>
  <si>
    <t>29.09.2025</t>
  </si>
  <si>
    <t>28.09.2025</t>
  </si>
  <si>
    <t>FV/001733/D/25</t>
  </si>
  <si>
    <t>FV/8434/2025</t>
  </si>
  <si>
    <t>F/2025/09/006033</t>
  </si>
  <si>
    <t>30.09.2025</t>
  </si>
  <si>
    <t>FS15/09/2025</t>
  </si>
  <si>
    <t>WODOCIĄGI - WODOCIĄGI KIELECKIE SPÓŁKA Z OGRANICZONĄ ODPOWIEDZIALNOŚCIĄ</t>
  </si>
  <si>
    <t>SOLID1 - SOLID GROUP SPÓŁKA Z OGRANICZONĄ ODPOWIEDZIALNOŚCIĄ SPÓŁKA KOMANDYTOWA</t>
  </si>
  <si>
    <t>zakład mechaniki - MARIAN ZAKRZEWSKI ZAKŁAD MECHANIKI OGÓLNEJ</t>
  </si>
  <si>
    <t>Grupa MAC - GRUPA MAC SPÓŁKA AKCYJNA</t>
  </si>
  <si>
    <t>PGE Dystrybucja - PGE DYSTRYBUCJA SPÓŁKA AKCYJNA</t>
  </si>
  <si>
    <t>BEST PARTNER - BEST PARTNER ANDRZEJ KISIEL</t>
  </si>
  <si>
    <t>CEBOX S.C. - PRZEDSIĘBIORSTWO HANDLOWO-USŁUGOWE "CEBOX" S.C. JAROSŁAW JAGODZKI, ILONA JAGODZKA</t>
  </si>
  <si>
    <t>POCZTA POLSKA - "POCZTA POLSKA SPÓŁKA AKCYJNA"</t>
  </si>
  <si>
    <t>GLOBIT - GLOBIT SPÓŁKA Z OGRANICZONĄ ODPOWIEDZIALNOŚCIĄ</t>
  </si>
  <si>
    <t>WATER - WATER PROJECT SPÓŁKA Z OGRANICZONĄ ODPOWIEDZIALNOŚCIĄ</t>
  </si>
  <si>
    <t>WIKAM - PIECZĄTKI, GRAWERSTWO, SZYLDY "WIKAM" SŁAWOMIR WIEWIÓRA</t>
  </si>
  <si>
    <t>X-KOM - X-KOM SPÓŁKA Z OGRANICZONĄ ODPOWIEDZIALNOŚCIĄ</t>
  </si>
  <si>
    <t>WOMP KIELCE - WOJEWÓDZKI OŚRODEK MEDYCYNY PRACY W KIELCACH</t>
  </si>
  <si>
    <t>PPN Chłód - PPN CHŁÓD Klimatyzacja - Chłodnictwo Paweł Adach</t>
  </si>
  <si>
    <t>Zakład usł.-Handl. Dezynfekcji i deratyzacji - ZAKŁAD USŁUGOWO-HANDLOWY DEZYNFEKCJI, DEZYNSEKCJI I DERATYZACJI ANNA STĘPNIEWSKA-KAMIŃSKA</t>
  </si>
  <si>
    <t>BAMBINO - MOJE BAMBINO SPÓŁKA Z OGRANICZONĄ ODPOWIEDZIALNOŚCIĄ SPÓŁKA KOMANDYTOWA</t>
  </si>
  <si>
    <t>MARKSOFT - MARKSOFT  MAREK KUNDERA</t>
  </si>
  <si>
    <t>Ekoklimat - EKOKLIMAT SPÓŁKA Z OGRANICZONĄ ODPOWIEDZIALNOŚCIĄ</t>
  </si>
  <si>
    <t>EUROPOL - EUROPOL KAROL SOBOŃ RYSZARD SOBOŃ  SPÓŁKA CYWILNA</t>
  </si>
  <si>
    <t>ENERGA - ENERGA - OBRÓT SPÓŁKA AKCYJNA</t>
  </si>
  <si>
    <t>11.09.2025</t>
  </si>
  <si>
    <t>INS-BUD - WOJCIECH JĘDRZEJCZYK PRYWATNE PRZEDSIĘBIORSTWO BUDOWLANE "INS - BUD"</t>
  </si>
  <si>
    <t>CEZAS - PRZEDSIĘBIORSTWO ZAOPATRZENIA SZKÓŁ "CEZAS" SPÓŁKA Z OGRANICZONĄ ODPOWIEDZIALNOŚCIĄ</t>
  </si>
  <si>
    <t>VULCAN - "VULCAN" SPÓŁKA Z OGRANICZONĄ ODPOWIEDZIALNOŚCIĄ</t>
  </si>
  <si>
    <t>TediPlay - TediPlay Paulina Trocha</t>
  </si>
  <si>
    <t>Opłata za zużycie wody i odprowadzanie ścieków z placówki. woda (109,99) Ścieki (150,82) opłata abonamentowa (8,24)</t>
  </si>
  <si>
    <t>Faktura VAT zakupu</t>
  </si>
  <si>
    <t>15.09.2025</t>
  </si>
  <si>
    <t>Opłata za monitoring obiektu i ewentualne interwencje w sierpniu 2025r,</t>
  </si>
  <si>
    <t>Zakup odzieży ochronnej dla pracowników placówki</t>
  </si>
  <si>
    <t>Zakup dzienników zajęć na potrzeby placówki.</t>
  </si>
  <si>
    <t>Opłata za energie elektryczną za miesiąc sierpień 2025r.</t>
  </si>
  <si>
    <t>Zakup artykułów biurowych,</t>
  </si>
  <si>
    <t>Zakup artykułów higienicznych i środków czystości.</t>
  </si>
  <si>
    <t>Naprawa systemu kamerowego w placówce.</t>
  </si>
  <si>
    <t>Opłata za usługi pocztowe- wysyłka listów poleconych.</t>
  </si>
  <si>
    <t>17.09.2025</t>
  </si>
  <si>
    <t>Opłata za Internet i dzierżawę routera</t>
  </si>
  <si>
    <t>Dzierżawa uzdatniacza do wody.</t>
  </si>
  <si>
    <t>zakup tabliczek informacyjnych do grup dydaktycznych</t>
  </si>
  <si>
    <t>Zakup licencji dokonany zgodnie z planem finansowym funduszu pomocy Ukrainie.</t>
  </si>
  <si>
    <t>Badania profilaktyczne pracowników IPS nr 8 w Kielcach za miesiąc sierpień 2025r. (nauczyciele i obsługa)</t>
  </si>
  <si>
    <t>Naprawa szafy chłodniczej z wymianą wentylatora.</t>
  </si>
  <si>
    <t>Usługa dezynsekcji i deratyzacji w placówce</t>
  </si>
  <si>
    <t>03.10.2025</t>
  </si>
  <si>
    <t>środki czystości</t>
  </si>
  <si>
    <t>02.10.2025</t>
  </si>
  <si>
    <t>Zakup i wykonanie pieczątki imiennej dla Dyrektora placówki</t>
  </si>
  <si>
    <t>mata podłogowa</t>
  </si>
  <si>
    <t>06.10.2025</t>
  </si>
  <si>
    <t>Zakup zabawek i artykułów dydaktycznych na potrzeby placówki.</t>
  </si>
  <si>
    <t>Zakup dokonany zgodnie z planem finansowym funduszu pomocy Ukrainie. Artykuły wymienione na fakturze zostanie wykorzystane z przeznaczeniem na kształcenie i wychowanie nad dziećmi będącymi obywatelami Ukrainy(4350)</t>
  </si>
  <si>
    <t>07.10.2025</t>
  </si>
  <si>
    <t>Przegląd centrali wentylacyjnej z wymianą filtra powietrza w kuchni przedszkolnej.</t>
  </si>
  <si>
    <t>Zakup odzie4ży roboczej zgodnie z tabelą norm przydziału środków ochrony indywidualnej.</t>
  </si>
  <si>
    <t>08.10.2025</t>
  </si>
  <si>
    <t>Opłata za energię elektryczną w sierpniu 2025r.</t>
  </si>
  <si>
    <t>13.10.2025</t>
  </si>
  <si>
    <t>Zakup komputerów i licencji dokonany zgodnie z planem finansowym funduszu pomocy Ukrainie.</t>
  </si>
  <si>
    <t>09.10.2025</t>
  </si>
  <si>
    <t>Usługa dokonana zgodnie z planem finansowym funduszu pomocy Ukrainie. Naprawa była niezbędna dla zapewnienia bezpieczeństwa wychowankom na terenie placu przedszkolnego w tym dzieciom z Ukrainy (4350)</t>
  </si>
  <si>
    <t>Zakup dzienników zajęć specjalistycznych.</t>
  </si>
  <si>
    <t>10.10.2025</t>
  </si>
  <si>
    <t>ART. higienicznych do wychowania i kształcenia dzieci będących obywatelami Ukrainy. (4350).</t>
  </si>
  <si>
    <t>szkolenie z aplikacji Vulcan</t>
  </si>
  <si>
    <t>21.10.2025</t>
  </si>
  <si>
    <t>Naprawa urządzeń placu zabaw i nawierzchni poliuretanowej z Ukrainy (4370)</t>
  </si>
  <si>
    <t>woda</t>
  </si>
  <si>
    <t>monitoring</t>
  </si>
  <si>
    <t>dzienników zajęć</t>
  </si>
  <si>
    <t>Opłata za usługi pocztowe</t>
  </si>
  <si>
    <t>zakup tabliczek informacyjnych</t>
  </si>
  <si>
    <t>Zakup licencji</t>
  </si>
  <si>
    <t>Badania profilaktyczne pracowników</t>
  </si>
  <si>
    <t>wykonanie pieczątki</t>
  </si>
  <si>
    <t>zabawki i artykuły dydaktyczne</t>
  </si>
  <si>
    <t>pomoc dydaktyczna</t>
  </si>
  <si>
    <t>Przegląd wentylacji</t>
  </si>
  <si>
    <t>ODZIEŻ DLA KONSERWATORA</t>
  </si>
  <si>
    <t>Opłata za energię elektryczną</t>
  </si>
  <si>
    <t>KOMPUTERY</t>
  </si>
  <si>
    <t>NAPRAWA PERGOLI DREWNIANEJ</t>
  </si>
  <si>
    <t>ART. HIGIENICZNE</t>
  </si>
  <si>
    <t>Szkolenie z aplikacji Vulcan</t>
  </si>
  <si>
    <t>Naprawa placu zabaw i nawierzchni poliuretanowej</t>
  </si>
  <si>
    <t>Data wydruku: 26.10.2025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</si>
</sst>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showGridLines="0" tabSelected="1" workbookViewId="0">
      <selection activeCell="I23" sqref="I23:I2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 t="s">
        <v>159</v>
      </c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 t="s">
        <v>14</v>
      </c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13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19</v>
      </c>
      <c r="E13" s="67" t="s">
        <v>11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6" t="s">
        <v>20</v>
      </c>
      <c r="B17" s="57"/>
      <c r="C17" s="57"/>
      <c r="D17" s="57"/>
      <c r="E17" s="57"/>
      <c r="F17" s="58"/>
      <c r="G17" s="17"/>
      <c r="H17" s="17"/>
      <c r="I17" s="17"/>
    </row>
    <row r="18" spans="1:12" ht="4.5" hidden="1" customHeight="1" x14ac:dyDescent="0.25">
      <c r="A18" s="39">
        <v>0</v>
      </c>
      <c r="B18" s="42"/>
      <c r="C18" s="43"/>
      <c r="D18" s="14"/>
      <c r="E18" s="44"/>
      <c r="F18" s="3"/>
      <c r="G18" s="47">
        <v>0</v>
      </c>
      <c r="H18" s="50">
        <v>0</v>
      </c>
      <c r="I18" s="53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0"/>
      <c r="B19" s="36"/>
      <c r="C19" s="37"/>
      <c r="D19" s="38"/>
      <c r="E19" s="45"/>
      <c r="F19" s="4"/>
      <c r="G19" s="48"/>
      <c r="H19" s="51"/>
      <c r="I19" s="54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1"/>
      <c r="B20" s="22"/>
      <c r="C20" s="23"/>
      <c r="D20" s="2"/>
      <c r="E20" s="46"/>
      <c r="F20" s="5"/>
      <c r="G20" s="49"/>
      <c r="H20" s="52"/>
      <c r="I20" s="55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59"/>
      <c r="D21" s="60"/>
      <c r="E21" s="60"/>
      <c r="F21" s="61"/>
      <c r="G21" s="20">
        <v>65477.81</v>
      </c>
      <c r="H21" s="21">
        <v>13635.7</v>
      </c>
      <c r="I21" s="20">
        <v>79113.509999999995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21</v>
      </c>
      <c r="B22" s="57"/>
      <c r="C22" s="57"/>
      <c r="D22" s="57"/>
      <c r="E22" s="57"/>
      <c r="F22" s="58"/>
      <c r="G22" s="17">
        <v>249.12</v>
      </c>
      <c r="H22" s="17">
        <v>19.93</v>
      </c>
      <c r="I22" s="17">
        <v>269.05</v>
      </c>
      <c r="J22" s="6"/>
      <c r="K22" s="6"/>
      <c r="L22" s="6"/>
    </row>
    <row r="23" spans="1:12" ht="15" customHeight="1" x14ac:dyDescent="0.25">
      <c r="A23" s="39">
        <v>1</v>
      </c>
      <c r="B23" s="42" t="s">
        <v>22</v>
      </c>
      <c r="C23" s="43"/>
      <c r="D23" s="14" t="s">
        <v>21</v>
      </c>
      <c r="E23" s="44" t="s">
        <v>23</v>
      </c>
      <c r="F23" s="3" t="s">
        <v>24</v>
      </c>
      <c r="G23" s="47">
        <v>249.12</v>
      </c>
      <c r="H23" s="50">
        <v>19.93</v>
      </c>
      <c r="I23" s="53">
        <v>269.05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25.5" customHeight="1" x14ac:dyDescent="0.25">
      <c r="A24" s="40"/>
      <c r="B24" s="36" t="s">
        <v>74</v>
      </c>
      <c r="C24" s="37"/>
      <c r="D24" s="38"/>
      <c r="E24" s="45"/>
      <c r="F24" s="4" t="s">
        <v>24</v>
      </c>
      <c r="G24" s="48"/>
      <c r="H24" s="51"/>
      <c r="I24" s="54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51" customHeight="1" x14ac:dyDescent="0.25">
      <c r="A25" s="41"/>
      <c r="B25" s="22" t="s">
        <v>99</v>
      </c>
      <c r="C25" s="23"/>
      <c r="D25" s="2" t="s">
        <v>100</v>
      </c>
      <c r="E25" s="46"/>
      <c r="F25" s="5" t="s">
        <v>101</v>
      </c>
      <c r="G25" s="49"/>
      <c r="H25" s="52"/>
      <c r="I25" s="55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59" t="s">
        <v>141</v>
      </c>
      <c r="D26" s="60"/>
      <c r="E26" s="60"/>
      <c r="F26" s="61"/>
      <c r="G26" s="20">
        <v>249.12</v>
      </c>
      <c r="H26" s="21">
        <v>19.93</v>
      </c>
      <c r="I26" s="20">
        <v>269.05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21</v>
      </c>
      <c r="B27" s="57"/>
      <c r="C27" s="57"/>
      <c r="D27" s="57"/>
      <c r="E27" s="57"/>
      <c r="F27" s="58"/>
      <c r="G27" s="17">
        <v>42</v>
      </c>
      <c r="H27" s="17">
        <v>9.66</v>
      </c>
      <c r="I27" s="17">
        <v>51.66</v>
      </c>
      <c r="J27" s="6"/>
      <c r="K27" s="6"/>
      <c r="L27" s="6"/>
    </row>
    <row r="28" spans="1:12" ht="15" customHeight="1" x14ac:dyDescent="0.25">
      <c r="A28" s="39">
        <v>2</v>
      </c>
      <c r="B28" s="42" t="s">
        <v>25</v>
      </c>
      <c r="C28" s="43"/>
      <c r="D28" s="14" t="s">
        <v>21</v>
      </c>
      <c r="E28" s="44" t="s">
        <v>23</v>
      </c>
      <c r="F28" s="3" t="s">
        <v>23</v>
      </c>
      <c r="G28" s="47">
        <v>42</v>
      </c>
      <c r="H28" s="50">
        <v>9.66</v>
      </c>
      <c r="I28" s="53">
        <v>51.66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40"/>
      <c r="B29" s="36" t="s">
        <v>75</v>
      </c>
      <c r="C29" s="37"/>
      <c r="D29" s="38"/>
      <c r="E29" s="45"/>
      <c r="F29" s="4" t="s">
        <v>31</v>
      </c>
      <c r="G29" s="48"/>
      <c r="H29" s="51"/>
      <c r="I29" s="54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38.25" customHeight="1" x14ac:dyDescent="0.25">
      <c r="A30" s="41"/>
      <c r="B30" s="22" t="s">
        <v>102</v>
      </c>
      <c r="C30" s="23"/>
      <c r="D30" s="2" t="s">
        <v>100</v>
      </c>
      <c r="E30" s="46"/>
      <c r="F30" s="5" t="s">
        <v>101</v>
      </c>
      <c r="G30" s="49"/>
      <c r="H30" s="52"/>
      <c r="I30" s="55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59" t="s">
        <v>142</v>
      </c>
      <c r="D31" s="60"/>
      <c r="E31" s="60"/>
      <c r="F31" s="61"/>
      <c r="G31" s="20">
        <v>42</v>
      </c>
      <c r="H31" s="21">
        <v>9.66</v>
      </c>
      <c r="I31" s="20">
        <v>51.66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21</v>
      </c>
      <c r="B32" s="57"/>
      <c r="C32" s="57"/>
      <c r="D32" s="57"/>
      <c r="E32" s="57"/>
      <c r="F32" s="58"/>
      <c r="G32" s="17">
        <v>1059</v>
      </c>
      <c r="H32" s="17">
        <v>243.57</v>
      </c>
      <c r="I32" s="17">
        <v>1302.57</v>
      </c>
      <c r="J32" s="6"/>
      <c r="K32" s="6"/>
      <c r="L32" s="6"/>
    </row>
    <row r="33" spans="1:12" ht="15" customHeight="1" x14ac:dyDescent="0.25">
      <c r="A33" s="39">
        <v>3</v>
      </c>
      <c r="B33" s="42" t="s">
        <v>26</v>
      </c>
      <c r="C33" s="43"/>
      <c r="D33" s="14" t="s">
        <v>21</v>
      </c>
      <c r="E33" s="44" t="s">
        <v>27</v>
      </c>
      <c r="F33" s="3" t="s">
        <v>23</v>
      </c>
      <c r="G33" s="47">
        <v>1059</v>
      </c>
      <c r="H33" s="50">
        <v>243.57</v>
      </c>
      <c r="I33" s="53">
        <v>1302.57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40"/>
      <c r="B34" s="36" t="s">
        <v>76</v>
      </c>
      <c r="C34" s="37"/>
      <c r="D34" s="38"/>
      <c r="E34" s="45"/>
      <c r="F34" s="4" t="s">
        <v>23</v>
      </c>
      <c r="G34" s="48"/>
      <c r="H34" s="51"/>
      <c r="I34" s="54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25.5" customHeight="1" x14ac:dyDescent="0.25">
      <c r="A35" s="41"/>
      <c r="B35" s="22" t="s">
        <v>103</v>
      </c>
      <c r="C35" s="23"/>
      <c r="D35" s="2" t="s">
        <v>100</v>
      </c>
      <c r="E35" s="46"/>
      <c r="F35" s="5" t="s">
        <v>101</v>
      </c>
      <c r="G35" s="49"/>
      <c r="H35" s="52"/>
      <c r="I35" s="55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59" t="s">
        <v>103</v>
      </c>
      <c r="D36" s="60"/>
      <c r="E36" s="60"/>
      <c r="F36" s="61"/>
      <c r="G36" s="20">
        <v>1059</v>
      </c>
      <c r="H36" s="21">
        <v>243.57</v>
      </c>
      <c r="I36" s="20">
        <v>1302.57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21</v>
      </c>
      <c r="B37" s="57"/>
      <c r="C37" s="57"/>
      <c r="D37" s="57"/>
      <c r="E37" s="57"/>
      <c r="F37" s="58"/>
      <c r="G37" s="17">
        <v>191.87</v>
      </c>
      <c r="H37" s="17">
        <v>44.13</v>
      </c>
      <c r="I37" s="17">
        <v>236</v>
      </c>
      <c r="J37" s="6"/>
      <c r="K37" s="6"/>
      <c r="L37" s="6"/>
    </row>
    <row r="38" spans="1:12" ht="15" customHeight="1" x14ac:dyDescent="0.25">
      <c r="A38" s="39">
        <v>4</v>
      </c>
      <c r="B38" s="42" t="s">
        <v>28</v>
      </c>
      <c r="C38" s="43"/>
      <c r="D38" s="14" t="s">
        <v>21</v>
      </c>
      <c r="E38" s="44" t="s">
        <v>27</v>
      </c>
      <c r="F38" s="3" t="s">
        <v>23</v>
      </c>
      <c r="G38" s="47">
        <v>191.87</v>
      </c>
      <c r="H38" s="50">
        <v>44.13</v>
      </c>
      <c r="I38" s="53">
        <v>236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40"/>
      <c r="B39" s="36" t="s">
        <v>77</v>
      </c>
      <c r="C39" s="37"/>
      <c r="D39" s="38"/>
      <c r="E39" s="45"/>
      <c r="F39" s="4" t="s">
        <v>23</v>
      </c>
      <c r="G39" s="48"/>
      <c r="H39" s="51"/>
      <c r="I39" s="54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25.5" customHeight="1" x14ac:dyDescent="0.25">
      <c r="A40" s="41"/>
      <c r="B40" s="22" t="s">
        <v>104</v>
      </c>
      <c r="C40" s="23"/>
      <c r="D40" s="2" t="s">
        <v>100</v>
      </c>
      <c r="E40" s="46"/>
      <c r="F40" s="5" t="s">
        <v>101</v>
      </c>
      <c r="G40" s="49"/>
      <c r="H40" s="52"/>
      <c r="I40" s="55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59" t="s">
        <v>143</v>
      </c>
      <c r="D41" s="60"/>
      <c r="E41" s="60"/>
      <c r="F41" s="61"/>
      <c r="G41" s="20">
        <v>191.87</v>
      </c>
      <c r="H41" s="21">
        <v>44.13</v>
      </c>
      <c r="I41" s="20">
        <v>236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21</v>
      </c>
      <c r="B42" s="57"/>
      <c r="C42" s="57"/>
      <c r="D42" s="57"/>
      <c r="E42" s="57"/>
      <c r="F42" s="58"/>
      <c r="G42" s="17">
        <v>670.73</v>
      </c>
      <c r="H42" s="17">
        <v>154.27000000000001</v>
      </c>
      <c r="I42" s="17">
        <v>825</v>
      </c>
      <c r="J42" s="6"/>
      <c r="K42" s="6"/>
      <c r="L42" s="6"/>
    </row>
    <row r="43" spans="1:12" ht="15" customHeight="1" x14ac:dyDescent="0.25">
      <c r="A43" s="39">
        <v>5</v>
      </c>
      <c r="B43" s="42" t="s">
        <v>29</v>
      </c>
      <c r="C43" s="43"/>
      <c r="D43" s="14" t="s">
        <v>21</v>
      </c>
      <c r="E43" s="44" t="s">
        <v>30</v>
      </c>
      <c r="F43" s="3" t="s">
        <v>31</v>
      </c>
      <c r="G43" s="47">
        <v>670.73</v>
      </c>
      <c r="H43" s="50">
        <v>154.27000000000001</v>
      </c>
      <c r="I43" s="53">
        <v>825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25">
      <c r="A44" s="40"/>
      <c r="B44" s="36" t="s">
        <v>78</v>
      </c>
      <c r="C44" s="37"/>
      <c r="D44" s="38"/>
      <c r="E44" s="45"/>
      <c r="F44" s="4" t="s">
        <v>31</v>
      </c>
      <c r="G44" s="48"/>
      <c r="H44" s="51"/>
      <c r="I44" s="54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25.5" customHeight="1" x14ac:dyDescent="0.25">
      <c r="A45" s="41"/>
      <c r="B45" s="22" t="s">
        <v>105</v>
      </c>
      <c r="C45" s="23"/>
      <c r="D45" s="2" t="s">
        <v>100</v>
      </c>
      <c r="E45" s="46"/>
      <c r="F45" s="5" t="s">
        <v>53</v>
      </c>
      <c r="G45" s="49"/>
      <c r="H45" s="52"/>
      <c r="I45" s="55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59" t="s">
        <v>105</v>
      </c>
      <c r="D46" s="60"/>
      <c r="E46" s="60"/>
      <c r="F46" s="61"/>
      <c r="G46" s="20">
        <v>670.73</v>
      </c>
      <c r="H46" s="21">
        <v>154.27000000000001</v>
      </c>
      <c r="I46" s="20">
        <v>825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21</v>
      </c>
      <c r="B47" s="57"/>
      <c r="C47" s="57"/>
      <c r="D47" s="57"/>
      <c r="E47" s="57"/>
      <c r="F47" s="58"/>
      <c r="G47" s="17">
        <v>780.12</v>
      </c>
      <c r="H47" s="17">
        <v>179.43</v>
      </c>
      <c r="I47" s="17">
        <v>959.55</v>
      </c>
      <c r="J47" s="6"/>
      <c r="K47" s="6"/>
      <c r="L47" s="6"/>
    </row>
    <row r="48" spans="1:12" ht="15" customHeight="1" x14ac:dyDescent="0.25">
      <c r="A48" s="39">
        <v>6</v>
      </c>
      <c r="B48" s="42" t="s">
        <v>32</v>
      </c>
      <c r="C48" s="43"/>
      <c r="D48" s="14" t="s">
        <v>21</v>
      </c>
      <c r="E48" s="44" t="s">
        <v>33</v>
      </c>
      <c r="F48" s="3" t="s">
        <v>33</v>
      </c>
      <c r="G48" s="47">
        <v>780.12</v>
      </c>
      <c r="H48" s="50">
        <v>179.43</v>
      </c>
      <c r="I48" s="53">
        <v>959.55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25">
      <c r="A49" s="40"/>
      <c r="B49" s="36" t="s">
        <v>79</v>
      </c>
      <c r="C49" s="37"/>
      <c r="D49" s="38"/>
      <c r="E49" s="45"/>
      <c r="F49" s="4" t="s">
        <v>33</v>
      </c>
      <c r="G49" s="48"/>
      <c r="H49" s="51"/>
      <c r="I49" s="54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41"/>
      <c r="B50" s="22" t="s">
        <v>106</v>
      </c>
      <c r="C50" s="23"/>
      <c r="D50" s="2" t="s">
        <v>100</v>
      </c>
      <c r="E50" s="46"/>
      <c r="F50" s="5" t="s">
        <v>46</v>
      </c>
      <c r="G50" s="49"/>
      <c r="H50" s="52"/>
      <c r="I50" s="55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59" t="s">
        <v>106</v>
      </c>
      <c r="D51" s="60"/>
      <c r="E51" s="60"/>
      <c r="F51" s="61"/>
      <c r="G51" s="20">
        <v>780.12</v>
      </c>
      <c r="H51" s="21">
        <v>179.43</v>
      </c>
      <c r="I51" s="20">
        <v>959.55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21</v>
      </c>
      <c r="B52" s="57"/>
      <c r="C52" s="57"/>
      <c r="D52" s="57"/>
      <c r="E52" s="57"/>
      <c r="F52" s="58"/>
      <c r="G52" s="17">
        <v>1249.03</v>
      </c>
      <c r="H52" s="17">
        <v>269.88</v>
      </c>
      <c r="I52" s="17">
        <v>1518.91</v>
      </c>
      <c r="J52" s="6"/>
      <c r="K52" s="6"/>
      <c r="L52" s="6"/>
    </row>
    <row r="53" spans="1:12" ht="15" customHeight="1" x14ac:dyDescent="0.25">
      <c r="A53" s="39">
        <v>7</v>
      </c>
      <c r="B53" s="42" t="s">
        <v>34</v>
      </c>
      <c r="C53" s="43"/>
      <c r="D53" s="14" t="s">
        <v>21</v>
      </c>
      <c r="E53" s="44" t="s">
        <v>33</v>
      </c>
      <c r="F53" s="3" t="s">
        <v>33</v>
      </c>
      <c r="G53" s="47">
        <v>1249.03</v>
      </c>
      <c r="H53" s="50">
        <v>269.88</v>
      </c>
      <c r="I53" s="53">
        <v>1518.91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40"/>
      <c r="B54" s="36" t="s">
        <v>79</v>
      </c>
      <c r="C54" s="37"/>
      <c r="D54" s="38"/>
      <c r="E54" s="45"/>
      <c r="F54" s="4" t="s">
        <v>33</v>
      </c>
      <c r="G54" s="48"/>
      <c r="H54" s="51"/>
      <c r="I54" s="54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25.5" customHeight="1" x14ac:dyDescent="0.25">
      <c r="A55" s="41"/>
      <c r="B55" s="22" t="s">
        <v>107</v>
      </c>
      <c r="C55" s="23"/>
      <c r="D55" s="2" t="s">
        <v>100</v>
      </c>
      <c r="E55" s="46"/>
      <c r="F55" s="5" t="s">
        <v>46</v>
      </c>
      <c r="G55" s="49"/>
      <c r="H55" s="52"/>
      <c r="I55" s="55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59" t="s">
        <v>107</v>
      </c>
      <c r="D56" s="60"/>
      <c r="E56" s="60"/>
      <c r="F56" s="61"/>
      <c r="G56" s="20">
        <v>1249.03</v>
      </c>
      <c r="H56" s="21">
        <v>269.88</v>
      </c>
      <c r="I56" s="20">
        <v>1518.91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21</v>
      </c>
      <c r="B57" s="57"/>
      <c r="C57" s="57"/>
      <c r="D57" s="57"/>
      <c r="E57" s="57"/>
      <c r="F57" s="58"/>
      <c r="G57" s="17">
        <v>200</v>
      </c>
      <c r="H57" s="17">
        <v>46</v>
      </c>
      <c r="I57" s="17">
        <v>246</v>
      </c>
      <c r="J57" s="6"/>
      <c r="K57" s="6"/>
      <c r="L57" s="6"/>
    </row>
    <row r="58" spans="1:12" ht="15" customHeight="1" x14ac:dyDescent="0.25">
      <c r="A58" s="39">
        <v>8</v>
      </c>
      <c r="B58" s="42" t="s">
        <v>35</v>
      </c>
      <c r="C58" s="43"/>
      <c r="D58" s="14" t="s">
        <v>21</v>
      </c>
      <c r="E58" s="44" t="s">
        <v>36</v>
      </c>
      <c r="F58" s="3" t="s">
        <v>36</v>
      </c>
      <c r="G58" s="47">
        <v>200</v>
      </c>
      <c r="H58" s="50">
        <v>46</v>
      </c>
      <c r="I58" s="53">
        <v>246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40"/>
      <c r="B59" s="36" t="s">
        <v>80</v>
      </c>
      <c r="C59" s="37"/>
      <c r="D59" s="38"/>
      <c r="E59" s="45"/>
      <c r="F59" s="4" t="s">
        <v>36</v>
      </c>
      <c r="G59" s="48"/>
      <c r="H59" s="51"/>
      <c r="I59" s="54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25.5" customHeight="1" x14ac:dyDescent="0.25">
      <c r="A60" s="41"/>
      <c r="B60" s="22" t="s">
        <v>108</v>
      </c>
      <c r="C60" s="23"/>
      <c r="D60" s="2" t="s">
        <v>100</v>
      </c>
      <c r="E60" s="46"/>
      <c r="F60" s="5" t="s">
        <v>50</v>
      </c>
      <c r="G60" s="49"/>
      <c r="H60" s="52"/>
      <c r="I60" s="55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59" t="s">
        <v>108</v>
      </c>
      <c r="D61" s="60"/>
      <c r="E61" s="60"/>
      <c r="F61" s="61"/>
      <c r="G61" s="20">
        <v>200</v>
      </c>
      <c r="H61" s="21">
        <v>46</v>
      </c>
      <c r="I61" s="20">
        <v>246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21</v>
      </c>
      <c r="B62" s="57"/>
      <c r="C62" s="57"/>
      <c r="D62" s="57"/>
      <c r="E62" s="57"/>
      <c r="F62" s="58"/>
      <c r="G62" s="17">
        <v>27.6</v>
      </c>
      <c r="H62" s="17">
        <v>0</v>
      </c>
      <c r="I62" s="17">
        <v>27.6</v>
      </c>
      <c r="J62" s="6"/>
      <c r="K62" s="6"/>
      <c r="L62" s="6"/>
    </row>
    <row r="63" spans="1:12" ht="15" customHeight="1" x14ac:dyDescent="0.25">
      <c r="A63" s="39">
        <v>9</v>
      </c>
      <c r="B63" s="42" t="s">
        <v>37</v>
      </c>
      <c r="C63" s="43"/>
      <c r="D63" s="14" t="s">
        <v>21</v>
      </c>
      <c r="E63" s="44" t="s">
        <v>36</v>
      </c>
      <c r="F63" s="3" t="s">
        <v>30</v>
      </c>
      <c r="G63" s="47">
        <v>27.6</v>
      </c>
      <c r="H63" s="50">
        <v>0</v>
      </c>
      <c r="I63" s="53">
        <v>27.6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25">
      <c r="A64" s="40"/>
      <c r="B64" s="36" t="s">
        <v>81</v>
      </c>
      <c r="C64" s="37"/>
      <c r="D64" s="38"/>
      <c r="E64" s="45"/>
      <c r="F64" s="4" t="s">
        <v>31</v>
      </c>
      <c r="G64" s="48"/>
      <c r="H64" s="51"/>
      <c r="I64" s="54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25.5" customHeight="1" x14ac:dyDescent="0.25">
      <c r="A65" s="41"/>
      <c r="B65" s="22" t="s">
        <v>109</v>
      </c>
      <c r="C65" s="23"/>
      <c r="D65" s="2" t="s">
        <v>100</v>
      </c>
      <c r="E65" s="46"/>
      <c r="F65" s="5" t="s">
        <v>110</v>
      </c>
      <c r="G65" s="49"/>
      <c r="H65" s="52"/>
      <c r="I65" s="55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59" t="s">
        <v>144</v>
      </c>
      <c r="D66" s="60"/>
      <c r="E66" s="60"/>
      <c r="F66" s="61"/>
      <c r="G66" s="20">
        <v>27.6</v>
      </c>
      <c r="H66" s="21">
        <v>0</v>
      </c>
      <c r="I66" s="20">
        <v>27.6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21</v>
      </c>
      <c r="B67" s="57"/>
      <c r="C67" s="57"/>
      <c r="D67" s="57"/>
      <c r="E67" s="57"/>
      <c r="F67" s="58"/>
      <c r="G67" s="17">
        <v>57.13</v>
      </c>
      <c r="H67" s="17">
        <v>13.14</v>
      </c>
      <c r="I67" s="17">
        <v>70.27</v>
      </c>
      <c r="J67" s="6"/>
      <c r="K67" s="6"/>
      <c r="L67" s="6"/>
    </row>
    <row r="68" spans="1:12" ht="15" customHeight="1" x14ac:dyDescent="0.25">
      <c r="A68" s="39">
        <v>10</v>
      </c>
      <c r="B68" s="42" t="s">
        <v>38</v>
      </c>
      <c r="C68" s="43"/>
      <c r="D68" s="14" t="s">
        <v>21</v>
      </c>
      <c r="E68" s="44" t="s">
        <v>36</v>
      </c>
      <c r="F68" s="3" t="s">
        <v>36</v>
      </c>
      <c r="G68" s="47">
        <v>57.13</v>
      </c>
      <c r="H68" s="50">
        <v>13.14</v>
      </c>
      <c r="I68" s="53">
        <v>70.27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25">
      <c r="A69" s="40"/>
      <c r="B69" s="36" t="s">
        <v>82</v>
      </c>
      <c r="C69" s="37"/>
      <c r="D69" s="38"/>
      <c r="E69" s="45"/>
      <c r="F69" s="4" t="s">
        <v>36</v>
      </c>
      <c r="G69" s="48"/>
      <c r="H69" s="51"/>
      <c r="I69" s="54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41"/>
      <c r="B70" s="22" t="s">
        <v>111</v>
      </c>
      <c r="C70" s="23"/>
      <c r="D70" s="2" t="s">
        <v>100</v>
      </c>
      <c r="E70" s="46"/>
      <c r="F70" s="5" t="s">
        <v>50</v>
      </c>
      <c r="G70" s="49"/>
      <c r="H70" s="52"/>
      <c r="I70" s="55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59" t="s">
        <v>111</v>
      </c>
      <c r="D71" s="60"/>
      <c r="E71" s="60"/>
      <c r="F71" s="61"/>
      <c r="G71" s="20">
        <v>57.13</v>
      </c>
      <c r="H71" s="21">
        <v>13.14</v>
      </c>
      <c r="I71" s="20">
        <v>70.27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6" t="s">
        <v>21</v>
      </c>
      <c r="B72" s="57"/>
      <c r="C72" s="57"/>
      <c r="D72" s="57"/>
      <c r="E72" s="57"/>
      <c r="F72" s="58"/>
      <c r="G72" s="17">
        <v>87</v>
      </c>
      <c r="H72" s="17">
        <v>20.010000000000002</v>
      </c>
      <c r="I72" s="17">
        <v>107.01</v>
      </c>
      <c r="J72" s="6"/>
      <c r="K72" s="6"/>
      <c r="L72" s="6"/>
    </row>
    <row r="73" spans="1:12" ht="15" customHeight="1" x14ac:dyDescent="0.25">
      <c r="A73" s="39">
        <v>11</v>
      </c>
      <c r="B73" s="42" t="s">
        <v>39</v>
      </c>
      <c r="C73" s="43"/>
      <c r="D73" s="14" t="s">
        <v>21</v>
      </c>
      <c r="E73" s="44" t="s">
        <v>40</v>
      </c>
      <c r="F73" s="3" t="s">
        <v>40</v>
      </c>
      <c r="G73" s="47">
        <v>87</v>
      </c>
      <c r="H73" s="50">
        <v>20.010000000000002</v>
      </c>
      <c r="I73" s="53">
        <v>107.01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25">
      <c r="A74" s="40"/>
      <c r="B74" s="36" t="s">
        <v>83</v>
      </c>
      <c r="C74" s="37"/>
      <c r="D74" s="38"/>
      <c r="E74" s="45"/>
      <c r="F74" s="4" t="s">
        <v>40</v>
      </c>
      <c r="G74" s="48"/>
      <c r="H74" s="51"/>
      <c r="I74" s="54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41"/>
      <c r="B75" s="22" t="s">
        <v>112</v>
      </c>
      <c r="C75" s="23"/>
      <c r="D75" s="2" t="s">
        <v>100</v>
      </c>
      <c r="E75" s="46"/>
      <c r="F75" s="5" t="s">
        <v>53</v>
      </c>
      <c r="G75" s="49"/>
      <c r="H75" s="52"/>
      <c r="I75" s="55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59" t="s">
        <v>112</v>
      </c>
      <c r="D76" s="60"/>
      <c r="E76" s="60"/>
      <c r="F76" s="61"/>
      <c r="G76" s="20">
        <v>87</v>
      </c>
      <c r="H76" s="21">
        <v>20.010000000000002</v>
      </c>
      <c r="I76" s="20">
        <v>107.01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6" t="s">
        <v>21</v>
      </c>
      <c r="B77" s="57"/>
      <c r="C77" s="57"/>
      <c r="D77" s="57"/>
      <c r="E77" s="57"/>
      <c r="F77" s="58"/>
      <c r="G77" s="17">
        <v>40</v>
      </c>
      <c r="H77" s="17">
        <v>9.1999999999999993</v>
      </c>
      <c r="I77" s="17">
        <v>49.2</v>
      </c>
      <c r="J77" s="6"/>
      <c r="K77" s="6"/>
      <c r="L77" s="6"/>
    </row>
    <row r="78" spans="1:12" ht="15" customHeight="1" x14ac:dyDescent="0.25">
      <c r="A78" s="39">
        <v>12</v>
      </c>
      <c r="B78" s="42" t="s">
        <v>41</v>
      </c>
      <c r="C78" s="43"/>
      <c r="D78" s="14" t="s">
        <v>21</v>
      </c>
      <c r="E78" s="44" t="s">
        <v>42</v>
      </c>
      <c r="F78" s="3" t="s">
        <v>42</v>
      </c>
      <c r="G78" s="47">
        <v>40</v>
      </c>
      <c r="H78" s="50">
        <v>9.1999999999999993</v>
      </c>
      <c r="I78" s="53">
        <v>49.2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25">
      <c r="A79" s="40"/>
      <c r="B79" s="36" t="s">
        <v>84</v>
      </c>
      <c r="C79" s="37"/>
      <c r="D79" s="38"/>
      <c r="E79" s="45"/>
      <c r="F79" s="4" t="s">
        <v>42</v>
      </c>
      <c r="G79" s="48"/>
      <c r="H79" s="51"/>
      <c r="I79" s="54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25.5" customHeight="1" x14ac:dyDescent="0.25">
      <c r="A80" s="41"/>
      <c r="B80" s="22" t="s">
        <v>113</v>
      </c>
      <c r="C80" s="23"/>
      <c r="D80" s="2" t="s">
        <v>100</v>
      </c>
      <c r="E80" s="46"/>
      <c r="F80" s="5" t="s">
        <v>61</v>
      </c>
      <c r="G80" s="49"/>
      <c r="H80" s="52"/>
      <c r="I80" s="55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59" t="s">
        <v>145</v>
      </c>
      <c r="D81" s="60"/>
      <c r="E81" s="60"/>
      <c r="F81" s="61"/>
      <c r="G81" s="20">
        <v>40</v>
      </c>
      <c r="H81" s="21">
        <v>9.1999999999999993</v>
      </c>
      <c r="I81" s="20">
        <v>49.2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6" t="s">
        <v>21</v>
      </c>
      <c r="B82" s="57"/>
      <c r="C82" s="57"/>
      <c r="D82" s="57"/>
      <c r="E82" s="57"/>
      <c r="F82" s="58"/>
      <c r="G82" s="17">
        <v>577.24</v>
      </c>
      <c r="H82" s="17">
        <v>132.76</v>
      </c>
      <c r="I82" s="17">
        <v>710</v>
      </c>
      <c r="J82" s="6"/>
      <c r="K82" s="6"/>
      <c r="L82" s="6"/>
    </row>
    <row r="83" spans="1:12" ht="15" customHeight="1" x14ac:dyDescent="0.25">
      <c r="A83" s="39">
        <v>13</v>
      </c>
      <c r="B83" s="42" t="s">
        <v>43</v>
      </c>
      <c r="C83" s="43"/>
      <c r="D83" s="14" t="s">
        <v>21</v>
      </c>
      <c r="E83" s="44" t="s">
        <v>42</v>
      </c>
      <c r="F83" s="3" t="s">
        <v>44</v>
      </c>
      <c r="G83" s="47">
        <v>577.24</v>
      </c>
      <c r="H83" s="50">
        <v>132.76</v>
      </c>
      <c r="I83" s="53">
        <v>710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15" customHeight="1" x14ac:dyDescent="0.25">
      <c r="A84" s="40"/>
      <c r="B84" s="36" t="s">
        <v>85</v>
      </c>
      <c r="C84" s="37"/>
      <c r="D84" s="38"/>
      <c r="E84" s="45"/>
      <c r="F84" s="4" t="s">
        <v>44</v>
      </c>
      <c r="G84" s="48"/>
      <c r="H84" s="51"/>
      <c r="I84" s="54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38.25" customHeight="1" x14ac:dyDescent="0.25">
      <c r="A85" s="41"/>
      <c r="B85" s="22" t="s">
        <v>114</v>
      </c>
      <c r="C85" s="23"/>
      <c r="D85" s="2" t="s">
        <v>100</v>
      </c>
      <c r="E85" s="46"/>
      <c r="F85" s="5" t="s">
        <v>101</v>
      </c>
      <c r="G85" s="49"/>
      <c r="H85" s="52"/>
      <c r="I85" s="55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59" t="s">
        <v>146</v>
      </c>
      <c r="D86" s="60"/>
      <c r="E86" s="60"/>
      <c r="F86" s="61"/>
      <c r="G86" s="20">
        <v>577.24</v>
      </c>
      <c r="H86" s="21">
        <v>132.76</v>
      </c>
      <c r="I86" s="20">
        <v>710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25">
      <c r="A87" s="56" t="s">
        <v>21</v>
      </c>
      <c r="B87" s="57"/>
      <c r="C87" s="57"/>
      <c r="D87" s="57"/>
      <c r="E87" s="57"/>
      <c r="F87" s="58"/>
      <c r="G87" s="17">
        <v>1778.4</v>
      </c>
      <c r="H87" s="17">
        <v>0</v>
      </c>
      <c r="I87" s="17">
        <v>1778.4</v>
      </c>
      <c r="J87" s="6"/>
      <c r="K87" s="6"/>
      <c r="L87" s="6"/>
    </row>
    <row r="88" spans="1:12" ht="15" customHeight="1" x14ac:dyDescent="0.25">
      <c r="A88" s="39">
        <v>14</v>
      </c>
      <c r="B88" s="42" t="s">
        <v>45</v>
      </c>
      <c r="C88" s="43"/>
      <c r="D88" s="14" t="s">
        <v>21</v>
      </c>
      <c r="E88" s="44" t="s">
        <v>46</v>
      </c>
      <c r="F88" s="3" t="s">
        <v>47</v>
      </c>
      <c r="G88" s="47">
        <v>1778.4</v>
      </c>
      <c r="H88" s="50">
        <v>0</v>
      </c>
      <c r="I88" s="53">
        <v>1778.4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15" customHeight="1" x14ac:dyDescent="0.25">
      <c r="A89" s="40"/>
      <c r="B89" s="36" t="s">
        <v>86</v>
      </c>
      <c r="C89" s="37"/>
      <c r="D89" s="38"/>
      <c r="E89" s="45"/>
      <c r="F89" s="4" t="s">
        <v>31</v>
      </c>
      <c r="G89" s="48"/>
      <c r="H89" s="51"/>
      <c r="I89" s="54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38.25" customHeight="1" x14ac:dyDescent="0.25">
      <c r="A90" s="41"/>
      <c r="B90" s="22" t="s">
        <v>115</v>
      </c>
      <c r="C90" s="23"/>
      <c r="D90" s="2" t="s">
        <v>100</v>
      </c>
      <c r="E90" s="46"/>
      <c r="F90" s="5" t="s">
        <v>57</v>
      </c>
      <c r="G90" s="49"/>
      <c r="H90" s="52"/>
      <c r="I90" s="55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25">
      <c r="A91" s="7"/>
      <c r="B91" s="19">
        <v>0</v>
      </c>
      <c r="C91" s="59" t="s">
        <v>147</v>
      </c>
      <c r="D91" s="60"/>
      <c r="E91" s="60"/>
      <c r="F91" s="61"/>
      <c r="G91" s="20">
        <v>1778.4</v>
      </c>
      <c r="H91" s="21">
        <v>0</v>
      </c>
      <c r="I91" s="20">
        <v>1778.4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25">
      <c r="A92" s="56" t="s">
        <v>21</v>
      </c>
      <c r="B92" s="57"/>
      <c r="C92" s="57"/>
      <c r="D92" s="57"/>
      <c r="E92" s="57"/>
      <c r="F92" s="58"/>
      <c r="G92" s="17">
        <v>450</v>
      </c>
      <c r="H92" s="17">
        <v>103.5</v>
      </c>
      <c r="I92" s="17">
        <v>553.5</v>
      </c>
      <c r="J92" s="6"/>
      <c r="K92" s="6"/>
      <c r="L92" s="6"/>
    </row>
    <row r="93" spans="1:12" ht="15" customHeight="1" x14ac:dyDescent="0.25">
      <c r="A93" s="39">
        <v>15</v>
      </c>
      <c r="B93" s="42" t="s">
        <v>48</v>
      </c>
      <c r="C93" s="43"/>
      <c r="D93" s="14" t="s">
        <v>21</v>
      </c>
      <c r="E93" s="44" t="s">
        <v>46</v>
      </c>
      <c r="F93" s="3" t="s">
        <v>46</v>
      </c>
      <c r="G93" s="47">
        <v>450</v>
      </c>
      <c r="H93" s="50">
        <v>103.5</v>
      </c>
      <c r="I93" s="53">
        <v>553.5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25">
      <c r="A94" s="40"/>
      <c r="B94" s="36" t="s">
        <v>87</v>
      </c>
      <c r="C94" s="37"/>
      <c r="D94" s="38"/>
      <c r="E94" s="45"/>
      <c r="F94" s="4" t="s">
        <v>46</v>
      </c>
      <c r="G94" s="48"/>
      <c r="H94" s="51"/>
      <c r="I94" s="54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25.5" customHeight="1" x14ac:dyDescent="0.25">
      <c r="A95" s="41"/>
      <c r="B95" s="22" t="s">
        <v>116</v>
      </c>
      <c r="C95" s="23"/>
      <c r="D95" s="2" t="s">
        <v>100</v>
      </c>
      <c r="E95" s="46"/>
      <c r="F95" s="5" t="s">
        <v>60</v>
      </c>
      <c r="G95" s="49"/>
      <c r="H95" s="52"/>
      <c r="I95" s="55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25">
      <c r="A96" s="7"/>
      <c r="B96" s="19">
        <v>0</v>
      </c>
      <c r="C96" s="59" t="s">
        <v>116</v>
      </c>
      <c r="D96" s="60"/>
      <c r="E96" s="60"/>
      <c r="F96" s="61"/>
      <c r="G96" s="20">
        <v>450</v>
      </c>
      <c r="H96" s="21">
        <v>103.5</v>
      </c>
      <c r="I96" s="20">
        <v>553.5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25">
      <c r="A97" s="56" t="s">
        <v>21</v>
      </c>
      <c r="B97" s="57"/>
      <c r="C97" s="57"/>
      <c r="D97" s="57"/>
      <c r="E97" s="57"/>
      <c r="F97" s="58"/>
      <c r="G97" s="17">
        <v>120</v>
      </c>
      <c r="H97" s="17">
        <v>0</v>
      </c>
      <c r="I97" s="17">
        <v>120</v>
      </c>
      <c r="J97" s="6"/>
      <c r="K97" s="6"/>
      <c r="L97" s="6"/>
    </row>
    <row r="98" spans="1:12" ht="15" customHeight="1" x14ac:dyDescent="0.25">
      <c r="A98" s="39">
        <v>16</v>
      </c>
      <c r="B98" s="42" t="s">
        <v>49</v>
      </c>
      <c r="C98" s="43"/>
      <c r="D98" s="14" t="s">
        <v>21</v>
      </c>
      <c r="E98" s="44" t="s">
        <v>50</v>
      </c>
      <c r="F98" s="3" t="s">
        <v>50</v>
      </c>
      <c r="G98" s="47">
        <v>120</v>
      </c>
      <c r="H98" s="50">
        <v>0</v>
      </c>
      <c r="I98" s="53">
        <v>120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38.25" customHeight="1" x14ac:dyDescent="0.25">
      <c r="A99" s="40"/>
      <c r="B99" s="36" t="s">
        <v>88</v>
      </c>
      <c r="C99" s="37"/>
      <c r="D99" s="38"/>
      <c r="E99" s="45"/>
      <c r="F99" s="4" t="s">
        <v>50</v>
      </c>
      <c r="G99" s="48"/>
      <c r="H99" s="51"/>
      <c r="I99" s="54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25.5" customHeight="1" x14ac:dyDescent="0.25">
      <c r="A100" s="41"/>
      <c r="B100" s="22" t="s">
        <v>117</v>
      </c>
      <c r="C100" s="23"/>
      <c r="D100" s="2" t="s">
        <v>100</v>
      </c>
      <c r="E100" s="46"/>
      <c r="F100" s="5" t="s">
        <v>118</v>
      </c>
      <c r="G100" s="49"/>
      <c r="H100" s="52"/>
      <c r="I100" s="55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25">
      <c r="A101" s="7"/>
      <c r="B101" s="19">
        <v>0</v>
      </c>
      <c r="C101" s="59" t="s">
        <v>117</v>
      </c>
      <c r="D101" s="60"/>
      <c r="E101" s="60"/>
      <c r="F101" s="61"/>
      <c r="G101" s="20">
        <v>120</v>
      </c>
      <c r="H101" s="21">
        <v>0</v>
      </c>
      <c r="I101" s="20">
        <v>120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25">
      <c r="A102" s="56" t="s">
        <v>21</v>
      </c>
      <c r="B102" s="57"/>
      <c r="C102" s="57"/>
      <c r="D102" s="57"/>
      <c r="E102" s="57"/>
      <c r="F102" s="58"/>
      <c r="G102" s="17">
        <v>3267.02</v>
      </c>
      <c r="H102" s="17">
        <v>727.64</v>
      </c>
      <c r="I102" s="17">
        <v>3994.66</v>
      </c>
      <c r="J102" s="6"/>
      <c r="K102" s="6"/>
      <c r="L102" s="6"/>
    </row>
    <row r="103" spans="1:12" ht="15" customHeight="1" x14ac:dyDescent="0.25">
      <c r="A103" s="39">
        <v>17</v>
      </c>
      <c r="B103" s="42" t="s">
        <v>51</v>
      </c>
      <c r="C103" s="43"/>
      <c r="D103" s="14" t="s">
        <v>21</v>
      </c>
      <c r="E103" s="44" t="s">
        <v>50</v>
      </c>
      <c r="F103" s="3" t="s">
        <v>46</v>
      </c>
      <c r="G103" s="47">
        <v>3267.02</v>
      </c>
      <c r="H103" s="50">
        <v>727.64</v>
      </c>
      <c r="I103" s="53">
        <v>3994.66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15" customHeight="1" x14ac:dyDescent="0.25">
      <c r="A104" s="40"/>
      <c r="B104" s="36" t="s">
        <v>79</v>
      </c>
      <c r="C104" s="37"/>
      <c r="D104" s="38"/>
      <c r="E104" s="45"/>
      <c r="F104" s="4" t="s">
        <v>46</v>
      </c>
      <c r="G104" s="48"/>
      <c r="H104" s="51"/>
      <c r="I104" s="54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25">
      <c r="A105" s="41"/>
      <c r="B105" s="22" t="s">
        <v>119</v>
      </c>
      <c r="C105" s="23"/>
      <c r="D105" s="2" t="s">
        <v>100</v>
      </c>
      <c r="E105" s="46"/>
      <c r="F105" s="5" t="s">
        <v>120</v>
      </c>
      <c r="G105" s="49"/>
      <c r="H105" s="52"/>
      <c r="I105" s="55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25">
      <c r="A106" s="7"/>
      <c r="B106" s="19">
        <v>0</v>
      </c>
      <c r="C106" s="59" t="s">
        <v>119</v>
      </c>
      <c r="D106" s="60"/>
      <c r="E106" s="60"/>
      <c r="F106" s="61"/>
      <c r="G106" s="20">
        <v>3267.02</v>
      </c>
      <c r="H106" s="21">
        <v>727.64</v>
      </c>
      <c r="I106" s="20">
        <v>3994.66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25">
      <c r="A107" s="56" t="s">
        <v>21</v>
      </c>
      <c r="B107" s="57"/>
      <c r="C107" s="57"/>
      <c r="D107" s="57"/>
      <c r="E107" s="57"/>
      <c r="F107" s="58"/>
      <c r="G107" s="17">
        <v>50</v>
      </c>
      <c r="H107" s="17">
        <v>11.5</v>
      </c>
      <c r="I107" s="17">
        <v>61.5</v>
      </c>
      <c r="J107" s="6"/>
      <c r="K107" s="6"/>
      <c r="L107" s="6"/>
    </row>
    <row r="108" spans="1:12" ht="15" customHeight="1" x14ac:dyDescent="0.25">
      <c r="A108" s="39">
        <v>18</v>
      </c>
      <c r="B108" s="42" t="s">
        <v>52</v>
      </c>
      <c r="C108" s="43"/>
      <c r="D108" s="14" t="s">
        <v>21</v>
      </c>
      <c r="E108" s="44" t="s">
        <v>53</v>
      </c>
      <c r="F108" s="3" t="s">
        <v>50</v>
      </c>
      <c r="G108" s="47">
        <v>50</v>
      </c>
      <c r="H108" s="50">
        <v>11.5</v>
      </c>
      <c r="I108" s="53">
        <v>61.5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25.5" customHeight="1" x14ac:dyDescent="0.25">
      <c r="A109" s="40"/>
      <c r="B109" s="36" t="s">
        <v>84</v>
      </c>
      <c r="C109" s="37"/>
      <c r="D109" s="38"/>
      <c r="E109" s="45"/>
      <c r="F109" s="4" t="s">
        <v>50</v>
      </c>
      <c r="G109" s="48"/>
      <c r="H109" s="51"/>
      <c r="I109" s="54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25.5" customHeight="1" x14ac:dyDescent="0.25">
      <c r="A110" s="41"/>
      <c r="B110" s="22" t="s">
        <v>121</v>
      </c>
      <c r="C110" s="23"/>
      <c r="D110" s="2" t="s">
        <v>100</v>
      </c>
      <c r="E110" s="46"/>
      <c r="F110" s="5" t="s">
        <v>118</v>
      </c>
      <c r="G110" s="49"/>
      <c r="H110" s="52"/>
      <c r="I110" s="55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25">
      <c r="A111" s="7"/>
      <c r="B111" s="19">
        <v>0</v>
      </c>
      <c r="C111" s="59" t="s">
        <v>148</v>
      </c>
      <c r="D111" s="60"/>
      <c r="E111" s="60"/>
      <c r="F111" s="61"/>
      <c r="G111" s="20">
        <v>50</v>
      </c>
      <c r="H111" s="21">
        <v>11.5</v>
      </c>
      <c r="I111" s="20">
        <v>61.5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25">
      <c r="A112" s="56" t="s">
        <v>21</v>
      </c>
      <c r="B112" s="57"/>
      <c r="C112" s="57"/>
      <c r="D112" s="57"/>
      <c r="E112" s="57"/>
      <c r="F112" s="58"/>
      <c r="G112" s="17">
        <v>1388.78</v>
      </c>
      <c r="H112" s="17">
        <v>319.42</v>
      </c>
      <c r="I112" s="17">
        <v>1708.2</v>
      </c>
      <c r="J112" s="6"/>
      <c r="K112" s="6"/>
      <c r="L112" s="6"/>
    </row>
    <row r="113" spans="1:12" ht="15" customHeight="1" x14ac:dyDescent="0.25">
      <c r="A113" s="39">
        <v>19</v>
      </c>
      <c r="B113" s="42" t="s">
        <v>54</v>
      </c>
      <c r="C113" s="43"/>
      <c r="D113" s="14" t="s">
        <v>21</v>
      </c>
      <c r="E113" s="44" t="s">
        <v>53</v>
      </c>
      <c r="F113" s="3" t="s">
        <v>53</v>
      </c>
      <c r="G113" s="47">
        <v>1388.78</v>
      </c>
      <c r="H113" s="50">
        <v>319.42</v>
      </c>
      <c r="I113" s="53">
        <v>1708.2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25.5" customHeight="1" x14ac:dyDescent="0.25">
      <c r="A114" s="40"/>
      <c r="B114" s="36" t="s">
        <v>89</v>
      </c>
      <c r="C114" s="37"/>
      <c r="D114" s="38"/>
      <c r="E114" s="45"/>
      <c r="F114" s="4" t="s">
        <v>53</v>
      </c>
      <c r="G114" s="48"/>
      <c r="H114" s="51"/>
      <c r="I114" s="54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25">
      <c r="A115" s="41"/>
      <c r="B115" s="22" t="s">
        <v>122</v>
      </c>
      <c r="C115" s="23"/>
      <c r="D115" s="2" t="s">
        <v>100</v>
      </c>
      <c r="E115" s="46"/>
      <c r="F115" s="5" t="s">
        <v>123</v>
      </c>
      <c r="G115" s="49"/>
      <c r="H115" s="52"/>
      <c r="I115" s="55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25">
      <c r="A116" s="7"/>
      <c r="B116" s="19">
        <v>0</v>
      </c>
      <c r="C116" s="59" t="s">
        <v>122</v>
      </c>
      <c r="D116" s="60"/>
      <c r="E116" s="60"/>
      <c r="F116" s="61"/>
      <c r="G116" s="20">
        <v>1388.78</v>
      </c>
      <c r="H116" s="21">
        <v>319.42</v>
      </c>
      <c r="I116" s="20">
        <v>1708.2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25">
      <c r="A117" s="56" t="s">
        <v>21</v>
      </c>
      <c r="B117" s="57"/>
      <c r="C117" s="57"/>
      <c r="D117" s="57"/>
      <c r="E117" s="57"/>
      <c r="F117" s="58"/>
      <c r="G117" s="17">
        <v>2422.15</v>
      </c>
      <c r="H117" s="17">
        <v>557.1</v>
      </c>
      <c r="I117" s="17">
        <v>2979.25</v>
      </c>
      <c r="J117" s="6"/>
      <c r="K117" s="6"/>
      <c r="L117" s="6"/>
    </row>
    <row r="118" spans="1:12" ht="15" customHeight="1" x14ac:dyDescent="0.25">
      <c r="A118" s="39">
        <v>20</v>
      </c>
      <c r="B118" s="42" t="s">
        <v>55</v>
      </c>
      <c r="C118" s="43"/>
      <c r="D118" s="14" t="s">
        <v>21</v>
      </c>
      <c r="E118" s="44" t="s">
        <v>53</v>
      </c>
      <c r="F118" s="3" t="s">
        <v>53</v>
      </c>
      <c r="G118" s="47">
        <v>2422.15</v>
      </c>
      <c r="H118" s="50">
        <v>557.1</v>
      </c>
      <c r="I118" s="53">
        <v>2979.25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25.5" customHeight="1" x14ac:dyDescent="0.25">
      <c r="A119" s="40"/>
      <c r="B119" s="36" t="s">
        <v>89</v>
      </c>
      <c r="C119" s="37"/>
      <c r="D119" s="38"/>
      <c r="E119" s="45"/>
      <c r="F119" s="4" t="s">
        <v>53</v>
      </c>
      <c r="G119" s="48"/>
      <c r="H119" s="51"/>
      <c r="I119" s="54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25.5" customHeight="1" x14ac:dyDescent="0.25">
      <c r="A120" s="41"/>
      <c r="B120" s="22" t="s">
        <v>124</v>
      </c>
      <c r="C120" s="23"/>
      <c r="D120" s="2" t="s">
        <v>100</v>
      </c>
      <c r="E120" s="46"/>
      <c r="F120" s="5" t="s">
        <v>123</v>
      </c>
      <c r="G120" s="49"/>
      <c r="H120" s="52"/>
      <c r="I120" s="55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25">
      <c r="A121" s="7"/>
      <c r="B121" s="19">
        <v>0</v>
      </c>
      <c r="C121" s="59" t="s">
        <v>149</v>
      </c>
      <c r="D121" s="60"/>
      <c r="E121" s="60"/>
      <c r="F121" s="61"/>
      <c r="G121" s="20">
        <v>2422.15</v>
      </c>
      <c r="H121" s="21">
        <v>557.1</v>
      </c>
      <c r="I121" s="20">
        <v>2979.25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2.75" hidden="1" customHeight="1" x14ac:dyDescent="0.25">
      <c r="A122" s="56" t="s">
        <v>21</v>
      </c>
      <c r="B122" s="57"/>
      <c r="C122" s="57"/>
      <c r="D122" s="57"/>
      <c r="E122" s="57"/>
      <c r="F122" s="58"/>
      <c r="G122" s="17">
        <v>182.11</v>
      </c>
      <c r="H122" s="17">
        <v>41.89</v>
      </c>
      <c r="I122" s="17">
        <v>224</v>
      </c>
      <c r="J122" s="6"/>
      <c r="K122" s="6"/>
      <c r="L122" s="6"/>
    </row>
    <row r="123" spans="1:12" ht="15" customHeight="1" x14ac:dyDescent="0.25">
      <c r="A123" s="39">
        <v>21</v>
      </c>
      <c r="B123" s="42" t="s">
        <v>56</v>
      </c>
      <c r="C123" s="43"/>
      <c r="D123" s="14" t="s">
        <v>21</v>
      </c>
      <c r="E123" s="44" t="s">
        <v>57</v>
      </c>
      <c r="F123" s="3" t="s">
        <v>57</v>
      </c>
      <c r="G123" s="47">
        <v>182.11</v>
      </c>
      <c r="H123" s="50">
        <v>41.89</v>
      </c>
      <c r="I123" s="53">
        <v>224</v>
      </c>
      <c r="J123" s="18">
        <v>0</v>
      </c>
      <c r="K123" s="6" t="str">
        <f>IF(OR(J123=0,J123=1),"",1)</f>
        <v/>
      </c>
      <c r="L123" s="6" t="str">
        <f>IF(B123="",1,"")</f>
        <v/>
      </c>
    </row>
    <row r="124" spans="1:12" ht="15" customHeight="1" x14ac:dyDescent="0.25">
      <c r="A124" s="40"/>
      <c r="B124" s="36" t="s">
        <v>90</v>
      </c>
      <c r="C124" s="37"/>
      <c r="D124" s="38"/>
      <c r="E124" s="45"/>
      <c r="F124" s="4" t="s">
        <v>57</v>
      </c>
      <c r="G124" s="48"/>
      <c r="H124" s="51"/>
      <c r="I124" s="54"/>
      <c r="J124" s="18">
        <v>0</v>
      </c>
      <c r="K124" s="6" t="str">
        <f>IF(OR(J124=0,J124=1),"",1)</f>
        <v/>
      </c>
      <c r="L124" s="6" t="str">
        <f>IF(AND(F124="",G124=""),1,"")</f>
        <v/>
      </c>
    </row>
    <row r="125" spans="1:12" ht="89.25" customHeight="1" x14ac:dyDescent="0.25">
      <c r="A125" s="41"/>
      <c r="B125" s="22" t="s">
        <v>125</v>
      </c>
      <c r="C125" s="23"/>
      <c r="D125" s="2" t="s">
        <v>100</v>
      </c>
      <c r="E125" s="46"/>
      <c r="F125" s="5" t="s">
        <v>126</v>
      </c>
      <c r="G125" s="49"/>
      <c r="H125" s="52"/>
      <c r="I125" s="55"/>
      <c r="J125" s="18">
        <v>0</v>
      </c>
      <c r="K125" s="6" t="str">
        <f>IF(OR(J125=0,J125=1),"",1)</f>
        <v/>
      </c>
      <c r="L125" s="6" t="str">
        <f>IF(AND(F125="",G125=""),1,"")</f>
        <v/>
      </c>
    </row>
    <row r="126" spans="1:12" ht="12.75" hidden="1" customHeight="1" x14ac:dyDescent="0.25">
      <c r="A126" s="7"/>
      <c r="B126" s="19">
        <v>0</v>
      </c>
      <c r="C126" s="59" t="s">
        <v>150</v>
      </c>
      <c r="D126" s="60"/>
      <c r="E126" s="60"/>
      <c r="F126" s="61"/>
      <c r="G126" s="20">
        <v>182.11</v>
      </c>
      <c r="H126" s="21">
        <v>41.89</v>
      </c>
      <c r="I126" s="20">
        <v>224</v>
      </c>
      <c r="J126" s="18">
        <v>0</v>
      </c>
      <c r="K126" s="16">
        <f>IF(J126=0,1,"")</f>
        <v>1</v>
      </c>
      <c r="L126" s="6" t="str">
        <f>IF(AND(F126="",G126=""),1,"")</f>
        <v/>
      </c>
    </row>
    <row r="127" spans="1:12" ht="12.75" hidden="1" customHeight="1" x14ac:dyDescent="0.25">
      <c r="A127" s="56" t="s">
        <v>21</v>
      </c>
      <c r="B127" s="57"/>
      <c r="C127" s="57"/>
      <c r="D127" s="57"/>
      <c r="E127" s="57"/>
      <c r="F127" s="58"/>
      <c r="G127" s="17">
        <v>300</v>
      </c>
      <c r="H127" s="17">
        <v>69</v>
      </c>
      <c r="I127" s="17">
        <v>369</v>
      </c>
      <c r="J127" s="6"/>
      <c r="K127" s="6"/>
      <c r="L127" s="6"/>
    </row>
    <row r="128" spans="1:12" ht="15" customHeight="1" x14ac:dyDescent="0.25">
      <c r="A128" s="39">
        <v>22</v>
      </c>
      <c r="B128" s="42" t="s">
        <v>58</v>
      </c>
      <c r="C128" s="43"/>
      <c r="D128" s="14" t="s">
        <v>21</v>
      </c>
      <c r="E128" s="44" t="s">
        <v>57</v>
      </c>
      <c r="F128" s="3" t="s">
        <v>57</v>
      </c>
      <c r="G128" s="47">
        <v>300</v>
      </c>
      <c r="H128" s="50">
        <v>69</v>
      </c>
      <c r="I128" s="53">
        <v>369</v>
      </c>
      <c r="J128" s="18">
        <v>0</v>
      </c>
      <c r="K128" s="6" t="str">
        <f>IF(OR(J128=0,J128=1),"",1)</f>
        <v/>
      </c>
      <c r="L128" s="6" t="str">
        <f>IF(B128="",1,"")</f>
        <v/>
      </c>
    </row>
    <row r="129" spans="1:12" ht="15" customHeight="1" x14ac:dyDescent="0.25">
      <c r="A129" s="40"/>
      <c r="B129" s="36" t="s">
        <v>91</v>
      </c>
      <c r="C129" s="37"/>
      <c r="D129" s="38"/>
      <c r="E129" s="45"/>
      <c r="F129" s="4" t="s">
        <v>57</v>
      </c>
      <c r="G129" s="48"/>
      <c r="H129" s="51"/>
      <c r="I129" s="54"/>
      <c r="J129" s="18">
        <v>0</v>
      </c>
      <c r="K129" s="6" t="str">
        <f>IF(OR(J129=0,J129=1),"",1)</f>
        <v/>
      </c>
      <c r="L129" s="6" t="str">
        <f>IF(AND(F129="",G129=""),1,"")</f>
        <v/>
      </c>
    </row>
    <row r="130" spans="1:12" ht="38.25" customHeight="1" x14ac:dyDescent="0.25">
      <c r="A130" s="41"/>
      <c r="B130" s="22" t="s">
        <v>127</v>
      </c>
      <c r="C130" s="23"/>
      <c r="D130" s="2" t="s">
        <v>100</v>
      </c>
      <c r="E130" s="46"/>
      <c r="F130" s="5" t="s">
        <v>126</v>
      </c>
      <c r="G130" s="49"/>
      <c r="H130" s="52"/>
      <c r="I130" s="55"/>
      <c r="J130" s="18">
        <v>0</v>
      </c>
      <c r="K130" s="6" t="str">
        <f>IF(OR(J130=0,J130=1),"",1)</f>
        <v/>
      </c>
      <c r="L130" s="6" t="str">
        <f>IF(AND(F130="",G130=""),1,"")</f>
        <v/>
      </c>
    </row>
    <row r="131" spans="1:12" ht="12.75" hidden="1" customHeight="1" x14ac:dyDescent="0.25">
      <c r="A131" s="7"/>
      <c r="B131" s="19">
        <v>0</v>
      </c>
      <c r="C131" s="59" t="s">
        <v>151</v>
      </c>
      <c r="D131" s="60"/>
      <c r="E131" s="60"/>
      <c r="F131" s="61"/>
      <c r="G131" s="20">
        <v>300</v>
      </c>
      <c r="H131" s="21">
        <v>69</v>
      </c>
      <c r="I131" s="20">
        <v>369</v>
      </c>
      <c r="J131" s="18">
        <v>0</v>
      </c>
      <c r="K131" s="16">
        <f>IF(J131=0,1,"")</f>
        <v>1</v>
      </c>
      <c r="L131" s="6" t="str">
        <f>IF(AND(F131="",G131=""),1,"")</f>
        <v/>
      </c>
    </row>
    <row r="132" spans="1:12" ht="12.75" hidden="1" customHeight="1" x14ac:dyDescent="0.25">
      <c r="A132" s="56" t="s">
        <v>21</v>
      </c>
      <c r="B132" s="57"/>
      <c r="C132" s="57"/>
      <c r="D132" s="57"/>
      <c r="E132" s="57"/>
      <c r="F132" s="58"/>
      <c r="G132" s="17">
        <v>332.5</v>
      </c>
      <c r="H132" s="17">
        <v>76.48</v>
      </c>
      <c r="I132" s="17">
        <v>408.98</v>
      </c>
      <c r="J132" s="6"/>
      <c r="K132" s="6"/>
      <c r="L132" s="6"/>
    </row>
    <row r="133" spans="1:12" ht="15" customHeight="1" x14ac:dyDescent="0.25">
      <c r="A133" s="39">
        <v>23</v>
      </c>
      <c r="B133" s="42" t="s">
        <v>59</v>
      </c>
      <c r="C133" s="43"/>
      <c r="D133" s="14" t="s">
        <v>21</v>
      </c>
      <c r="E133" s="44" t="s">
        <v>60</v>
      </c>
      <c r="F133" s="3" t="s">
        <v>61</v>
      </c>
      <c r="G133" s="47">
        <v>332.5</v>
      </c>
      <c r="H133" s="50">
        <v>76.48</v>
      </c>
      <c r="I133" s="53">
        <v>408.98</v>
      </c>
      <c r="J133" s="18">
        <v>0</v>
      </c>
      <c r="K133" s="6" t="str">
        <f>IF(OR(J133=0,J133=1),"",1)</f>
        <v/>
      </c>
      <c r="L133" s="6" t="str">
        <f>IF(B133="",1,"")</f>
        <v/>
      </c>
    </row>
    <row r="134" spans="1:12" ht="15" customHeight="1" x14ac:dyDescent="0.25">
      <c r="A134" s="40"/>
      <c r="B134" s="36" t="s">
        <v>92</v>
      </c>
      <c r="C134" s="37"/>
      <c r="D134" s="38"/>
      <c r="E134" s="45"/>
      <c r="F134" s="4" t="s">
        <v>61</v>
      </c>
      <c r="G134" s="48"/>
      <c r="H134" s="51"/>
      <c r="I134" s="54"/>
      <c r="J134" s="18">
        <v>0</v>
      </c>
      <c r="K134" s="6" t="str">
        <f>IF(OR(J134=0,J134=1),"",1)</f>
        <v/>
      </c>
      <c r="L134" s="6" t="str">
        <f>IF(AND(F134="",G134=""),1,"")</f>
        <v/>
      </c>
    </row>
    <row r="135" spans="1:12" ht="38.25" customHeight="1" x14ac:dyDescent="0.25">
      <c r="A135" s="41"/>
      <c r="B135" s="22" t="s">
        <v>128</v>
      </c>
      <c r="C135" s="23"/>
      <c r="D135" s="2" t="s">
        <v>100</v>
      </c>
      <c r="E135" s="46"/>
      <c r="F135" s="5" t="s">
        <v>129</v>
      </c>
      <c r="G135" s="49"/>
      <c r="H135" s="52"/>
      <c r="I135" s="55"/>
      <c r="J135" s="18">
        <v>0</v>
      </c>
      <c r="K135" s="6" t="str">
        <f>IF(OR(J135=0,J135=1),"",1)</f>
        <v/>
      </c>
      <c r="L135" s="6" t="str">
        <f>IF(AND(F135="",G135=""),1,"")</f>
        <v/>
      </c>
    </row>
    <row r="136" spans="1:12" ht="12.75" hidden="1" customHeight="1" x14ac:dyDescent="0.25">
      <c r="A136" s="7"/>
      <c r="B136" s="19">
        <v>0</v>
      </c>
      <c r="C136" s="59" t="s">
        <v>152</v>
      </c>
      <c r="D136" s="60"/>
      <c r="E136" s="60"/>
      <c r="F136" s="61"/>
      <c r="G136" s="20">
        <v>332.5</v>
      </c>
      <c r="H136" s="21">
        <v>76.48</v>
      </c>
      <c r="I136" s="20">
        <v>408.98</v>
      </c>
      <c r="J136" s="18">
        <v>0</v>
      </c>
      <c r="K136" s="16">
        <f>IF(J136=0,1,"")</f>
        <v>1</v>
      </c>
      <c r="L136" s="6" t="str">
        <f>IF(AND(F136="",G136=""),1,"")</f>
        <v/>
      </c>
    </row>
    <row r="137" spans="1:12" ht="12.75" hidden="1" customHeight="1" x14ac:dyDescent="0.25">
      <c r="A137" s="56" t="s">
        <v>21</v>
      </c>
      <c r="B137" s="57"/>
      <c r="C137" s="57"/>
      <c r="D137" s="57"/>
      <c r="E137" s="57"/>
      <c r="F137" s="58"/>
      <c r="G137" s="17">
        <v>569.23</v>
      </c>
      <c r="H137" s="17">
        <v>130.91999999999999</v>
      </c>
      <c r="I137" s="17">
        <v>700.15</v>
      </c>
      <c r="J137" s="6"/>
      <c r="K137" s="6"/>
      <c r="L137" s="6"/>
    </row>
    <row r="138" spans="1:12" ht="15" customHeight="1" x14ac:dyDescent="0.25">
      <c r="A138" s="39">
        <v>24</v>
      </c>
      <c r="B138" s="42" t="s">
        <v>62</v>
      </c>
      <c r="C138" s="43"/>
      <c r="D138" s="14" t="s">
        <v>21</v>
      </c>
      <c r="E138" s="44" t="s">
        <v>63</v>
      </c>
      <c r="F138" s="3" t="s">
        <v>64</v>
      </c>
      <c r="G138" s="47">
        <v>569.23</v>
      </c>
      <c r="H138" s="50">
        <v>130.91999999999999</v>
      </c>
      <c r="I138" s="53">
        <v>700.15</v>
      </c>
      <c r="J138" s="18">
        <v>0</v>
      </c>
      <c r="K138" s="6" t="str">
        <f>IF(OR(J138=0,J138=1),"",1)</f>
        <v/>
      </c>
      <c r="L138" s="6" t="str">
        <f>IF(B138="",1,"")</f>
        <v/>
      </c>
    </row>
    <row r="139" spans="1:12" ht="15" customHeight="1" x14ac:dyDescent="0.25">
      <c r="A139" s="40"/>
      <c r="B139" s="36" t="s">
        <v>93</v>
      </c>
      <c r="C139" s="37"/>
      <c r="D139" s="38"/>
      <c r="E139" s="45"/>
      <c r="F139" s="4" t="s">
        <v>94</v>
      </c>
      <c r="G139" s="48"/>
      <c r="H139" s="51"/>
      <c r="I139" s="54"/>
      <c r="J139" s="18">
        <v>0</v>
      </c>
      <c r="K139" s="6" t="str">
        <f>IF(OR(J139=0,J139=1),"",1)</f>
        <v/>
      </c>
      <c r="L139" s="6" t="str">
        <f>IF(AND(F139="",G139=""),1,"")</f>
        <v/>
      </c>
    </row>
    <row r="140" spans="1:12" ht="25.5" customHeight="1" x14ac:dyDescent="0.25">
      <c r="A140" s="41"/>
      <c r="B140" s="22" t="s">
        <v>130</v>
      </c>
      <c r="C140" s="23"/>
      <c r="D140" s="2" t="s">
        <v>100</v>
      </c>
      <c r="E140" s="46"/>
      <c r="F140" s="5" t="s">
        <v>131</v>
      </c>
      <c r="G140" s="49"/>
      <c r="H140" s="52"/>
      <c r="I140" s="55"/>
      <c r="J140" s="18">
        <v>0</v>
      </c>
      <c r="K140" s="6" t="str">
        <f>IF(OR(J140=0,J140=1),"",1)</f>
        <v/>
      </c>
      <c r="L140" s="6" t="str">
        <f>IF(AND(F140="",G140=""),1,"")</f>
        <v/>
      </c>
    </row>
    <row r="141" spans="1:12" ht="12.75" hidden="1" customHeight="1" x14ac:dyDescent="0.25">
      <c r="A141" s="7"/>
      <c r="B141" s="19">
        <v>0</v>
      </c>
      <c r="C141" s="59" t="s">
        <v>153</v>
      </c>
      <c r="D141" s="60"/>
      <c r="E141" s="60"/>
      <c r="F141" s="61"/>
      <c r="G141" s="20">
        <v>569.23</v>
      </c>
      <c r="H141" s="21">
        <v>130.91999999999999</v>
      </c>
      <c r="I141" s="20">
        <v>700.15</v>
      </c>
      <c r="J141" s="18">
        <v>0</v>
      </c>
      <c r="K141" s="16">
        <f>IF(J141=0,1,"")</f>
        <v>1</v>
      </c>
      <c r="L141" s="6" t="str">
        <f>IF(AND(F141="",G141=""),1,"")</f>
        <v/>
      </c>
    </row>
    <row r="142" spans="1:12" ht="12.75" hidden="1" customHeight="1" x14ac:dyDescent="0.25">
      <c r="A142" s="56" t="s">
        <v>21</v>
      </c>
      <c r="B142" s="57"/>
      <c r="C142" s="57"/>
      <c r="D142" s="57"/>
      <c r="E142" s="57"/>
      <c r="F142" s="58"/>
      <c r="G142" s="17">
        <v>4502.4399999999996</v>
      </c>
      <c r="H142" s="17">
        <v>1035.56</v>
      </c>
      <c r="I142" s="17">
        <v>5538</v>
      </c>
      <c r="J142" s="6"/>
      <c r="K142" s="6"/>
      <c r="L142" s="6"/>
    </row>
    <row r="143" spans="1:12" ht="15" customHeight="1" x14ac:dyDescent="0.25">
      <c r="A143" s="39">
        <v>25</v>
      </c>
      <c r="B143" s="42" t="s">
        <v>65</v>
      </c>
      <c r="C143" s="43"/>
      <c r="D143" s="14" t="s">
        <v>21</v>
      </c>
      <c r="E143" s="44" t="s">
        <v>63</v>
      </c>
      <c r="F143" s="3" t="s">
        <v>60</v>
      </c>
      <c r="G143" s="47">
        <v>4502.4399999999996</v>
      </c>
      <c r="H143" s="50">
        <v>1035.56</v>
      </c>
      <c r="I143" s="53">
        <v>5538</v>
      </c>
      <c r="J143" s="18">
        <v>0</v>
      </c>
      <c r="K143" s="6" t="str">
        <f>IF(OR(J143=0,J143=1),"",1)</f>
        <v/>
      </c>
      <c r="L143" s="6" t="str">
        <f>IF(B143="",1,"")</f>
        <v/>
      </c>
    </row>
    <row r="144" spans="1:12" ht="15" customHeight="1" x14ac:dyDescent="0.25">
      <c r="A144" s="40"/>
      <c r="B144" s="36" t="s">
        <v>90</v>
      </c>
      <c r="C144" s="37"/>
      <c r="D144" s="38"/>
      <c r="E144" s="45"/>
      <c r="F144" s="4" t="s">
        <v>60</v>
      </c>
      <c r="G144" s="48"/>
      <c r="H144" s="51"/>
      <c r="I144" s="54"/>
      <c r="J144" s="18">
        <v>0</v>
      </c>
      <c r="K144" s="6" t="str">
        <f>IF(OR(J144=0,J144=1),"",1)</f>
        <v/>
      </c>
      <c r="L144" s="6" t="str">
        <f>IF(AND(F144="",G144=""),1,"")</f>
        <v/>
      </c>
    </row>
    <row r="145" spans="1:12" ht="38.25" customHeight="1" x14ac:dyDescent="0.25">
      <c r="A145" s="41"/>
      <c r="B145" s="22" t="s">
        <v>132</v>
      </c>
      <c r="C145" s="23"/>
      <c r="D145" s="2" t="s">
        <v>100</v>
      </c>
      <c r="E145" s="46"/>
      <c r="F145" s="5" t="s">
        <v>133</v>
      </c>
      <c r="G145" s="49"/>
      <c r="H145" s="52"/>
      <c r="I145" s="55"/>
      <c r="J145" s="18">
        <v>0</v>
      </c>
      <c r="K145" s="6" t="str">
        <f>IF(OR(J145=0,J145=1),"",1)</f>
        <v/>
      </c>
      <c r="L145" s="6" t="str">
        <f>IF(AND(F145="",G145=""),1,"")</f>
        <v/>
      </c>
    </row>
    <row r="146" spans="1:12" ht="12.75" hidden="1" customHeight="1" x14ac:dyDescent="0.25">
      <c r="A146" s="7"/>
      <c r="B146" s="19">
        <v>0</v>
      </c>
      <c r="C146" s="59" t="s">
        <v>154</v>
      </c>
      <c r="D146" s="60"/>
      <c r="E146" s="60"/>
      <c r="F146" s="61"/>
      <c r="G146" s="20">
        <v>4502.4399999999996</v>
      </c>
      <c r="H146" s="21">
        <v>1035.56</v>
      </c>
      <c r="I146" s="20">
        <v>5538</v>
      </c>
      <c r="J146" s="18">
        <v>0</v>
      </c>
      <c r="K146" s="16">
        <f>IF(J146=0,1,"")</f>
        <v>1</v>
      </c>
      <c r="L146" s="6" t="str">
        <f>IF(AND(F146="",G146=""),1,"")</f>
        <v/>
      </c>
    </row>
    <row r="147" spans="1:12" ht="12.75" hidden="1" customHeight="1" x14ac:dyDescent="0.25">
      <c r="A147" s="56" t="s">
        <v>21</v>
      </c>
      <c r="B147" s="57"/>
      <c r="C147" s="57"/>
      <c r="D147" s="57"/>
      <c r="E147" s="57"/>
      <c r="F147" s="58"/>
      <c r="G147" s="17">
        <v>28373.98</v>
      </c>
      <c r="H147" s="17">
        <v>6526.02</v>
      </c>
      <c r="I147" s="17">
        <v>34900</v>
      </c>
      <c r="J147" s="6"/>
      <c r="K147" s="6"/>
      <c r="L147" s="6"/>
    </row>
    <row r="148" spans="1:12" ht="15" customHeight="1" x14ac:dyDescent="0.25">
      <c r="A148" s="39">
        <v>26</v>
      </c>
      <c r="B148" s="42" t="s">
        <v>66</v>
      </c>
      <c r="C148" s="43"/>
      <c r="D148" s="14" t="s">
        <v>21</v>
      </c>
      <c r="E148" s="44" t="s">
        <v>67</v>
      </c>
      <c r="F148" s="3" t="s">
        <v>68</v>
      </c>
      <c r="G148" s="47">
        <v>28373.98</v>
      </c>
      <c r="H148" s="50">
        <v>6526.02</v>
      </c>
      <c r="I148" s="53">
        <v>34900</v>
      </c>
      <c r="J148" s="18">
        <v>0</v>
      </c>
      <c r="K148" s="6" t="str">
        <f>IF(OR(J148=0,J148=1),"",1)</f>
        <v/>
      </c>
      <c r="L148" s="6" t="str">
        <f>IF(B148="",1,"")</f>
        <v/>
      </c>
    </row>
    <row r="149" spans="1:12" ht="25.5" customHeight="1" x14ac:dyDescent="0.25">
      <c r="A149" s="40"/>
      <c r="B149" s="36" t="s">
        <v>95</v>
      </c>
      <c r="C149" s="37"/>
      <c r="D149" s="38"/>
      <c r="E149" s="45"/>
      <c r="F149" s="4" t="s">
        <v>68</v>
      </c>
      <c r="G149" s="48"/>
      <c r="H149" s="51"/>
      <c r="I149" s="54"/>
      <c r="J149" s="18">
        <v>0</v>
      </c>
      <c r="K149" s="6" t="str">
        <f>IF(OR(J149=0,J149=1),"",1)</f>
        <v/>
      </c>
      <c r="L149" s="6" t="str">
        <f>IF(AND(F149="",G149=""),1,"")</f>
        <v/>
      </c>
    </row>
    <row r="150" spans="1:12" ht="89.25" customHeight="1" x14ac:dyDescent="0.25">
      <c r="A150" s="41"/>
      <c r="B150" s="22" t="s">
        <v>134</v>
      </c>
      <c r="C150" s="23"/>
      <c r="D150" s="2" t="s">
        <v>100</v>
      </c>
      <c r="E150" s="46"/>
      <c r="F150" s="5" t="s">
        <v>72</v>
      </c>
      <c r="G150" s="49"/>
      <c r="H150" s="52"/>
      <c r="I150" s="55"/>
      <c r="J150" s="18">
        <v>0</v>
      </c>
      <c r="K150" s="6" t="str">
        <f>IF(OR(J150=0,J150=1),"",1)</f>
        <v/>
      </c>
      <c r="L150" s="6" t="str">
        <f>IF(AND(F150="",G150=""),1,"")</f>
        <v/>
      </c>
    </row>
    <row r="151" spans="1:12" ht="12.75" hidden="1" customHeight="1" x14ac:dyDescent="0.25">
      <c r="A151" s="7"/>
      <c r="B151" s="19">
        <v>0</v>
      </c>
      <c r="C151" s="59" t="s">
        <v>155</v>
      </c>
      <c r="D151" s="60"/>
      <c r="E151" s="60"/>
      <c r="F151" s="61"/>
      <c r="G151" s="20">
        <v>28373.98</v>
      </c>
      <c r="H151" s="21">
        <v>6526.02</v>
      </c>
      <c r="I151" s="20">
        <v>34900</v>
      </c>
      <c r="J151" s="18">
        <v>0</v>
      </c>
      <c r="K151" s="16">
        <f>IF(J151=0,1,"")</f>
        <v>1</v>
      </c>
      <c r="L151" s="6" t="str">
        <f>IF(AND(F151="",G151=""),1,"")</f>
        <v/>
      </c>
    </row>
    <row r="152" spans="1:12" ht="12.75" hidden="1" customHeight="1" x14ac:dyDescent="0.25">
      <c r="A152" s="56" t="s">
        <v>21</v>
      </c>
      <c r="B152" s="57"/>
      <c r="C152" s="57"/>
      <c r="D152" s="57"/>
      <c r="E152" s="57"/>
      <c r="F152" s="58"/>
      <c r="G152" s="17">
        <v>57.6</v>
      </c>
      <c r="H152" s="17">
        <v>13.25</v>
      </c>
      <c r="I152" s="17">
        <v>70.849999999999994</v>
      </c>
      <c r="J152" s="6"/>
      <c r="K152" s="6"/>
      <c r="L152" s="6"/>
    </row>
    <row r="153" spans="1:12" ht="15" customHeight="1" x14ac:dyDescent="0.25">
      <c r="A153" s="39">
        <v>27</v>
      </c>
      <c r="B153" s="42" t="s">
        <v>69</v>
      </c>
      <c r="C153" s="43"/>
      <c r="D153" s="14" t="s">
        <v>21</v>
      </c>
      <c r="E153" s="44" t="s">
        <v>67</v>
      </c>
      <c r="F153" s="3" t="s">
        <v>63</v>
      </c>
      <c r="G153" s="47">
        <v>57.6</v>
      </c>
      <c r="H153" s="50">
        <v>13.25</v>
      </c>
      <c r="I153" s="53">
        <v>70.849999999999994</v>
      </c>
      <c r="J153" s="18">
        <v>0</v>
      </c>
      <c r="K153" s="6" t="str">
        <f>IF(OR(J153=0,J153=1),"",1)</f>
        <v/>
      </c>
      <c r="L153" s="6" t="str">
        <f>IF(B153="",1,"")</f>
        <v/>
      </c>
    </row>
    <row r="154" spans="1:12" ht="25.5" customHeight="1" x14ac:dyDescent="0.25">
      <c r="A154" s="40"/>
      <c r="B154" s="36" t="s">
        <v>96</v>
      </c>
      <c r="C154" s="37"/>
      <c r="D154" s="38"/>
      <c r="E154" s="45"/>
      <c r="F154" s="4" t="s">
        <v>63</v>
      </c>
      <c r="G154" s="48"/>
      <c r="H154" s="51"/>
      <c r="I154" s="54"/>
      <c r="J154" s="18">
        <v>0</v>
      </c>
      <c r="K154" s="6" t="str">
        <f>IF(OR(J154=0,J154=1),"",1)</f>
        <v/>
      </c>
      <c r="L154" s="6" t="str">
        <f>IF(AND(F154="",G154=""),1,"")</f>
        <v/>
      </c>
    </row>
    <row r="155" spans="1:12" ht="25.5" customHeight="1" x14ac:dyDescent="0.25">
      <c r="A155" s="41"/>
      <c r="B155" s="22" t="s">
        <v>135</v>
      </c>
      <c r="C155" s="23"/>
      <c r="D155" s="2" t="s">
        <v>100</v>
      </c>
      <c r="E155" s="46"/>
      <c r="F155" s="5" t="s">
        <v>136</v>
      </c>
      <c r="G155" s="49"/>
      <c r="H155" s="52"/>
      <c r="I155" s="55"/>
      <c r="J155" s="18">
        <v>0</v>
      </c>
      <c r="K155" s="6" t="str">
        <f>IF(OR(J155=0,J155=1),"",1)</f>
        <v/>
      </c>
      <c r="L155" s="6" t="str">
        <f>IF(AND(F155="",G155=""),1,"")</f>
        <v/>
      </c>
    </row>
    <row r="156" spans="1:12" ht="12.75" hidden="1" customHeight="1" x14ac:dyDescent="0.25">
      <c r="A156" s="7"/>
      <c r="B156" s="19">
        <v>0</v>
      </c>
      <c r="C156" s="59" t="s">
        <v>135</v>
      </c>
      <c r="D156" s="60"/>
      <c r="E156" s="60"/>
      <c r="F156" s="61"/>
      <c r="G156" s="20">
        <v>57.6</v>
      </c>
      <c r="H156" s="21">
        <v>13.25</v>
      </c>
      <c r="I156" s="20">
        <v>70.849999999999994</v>
      </c>
      <c r="J156" s="18">
        <v>0</v>
      </c>
      <c r="K156" s="16">
        <f>IF(J156=0,1,"")</f>
        <v>1</v>
      </c>
      <c r="L156" s="6" t="str">
        <f>IF(AND(F156="",G156=""),1,"")</f>
        <v/>
      </c>
    </row>
    <row r="157" spans="1:12" ht="12.75" hidden="1" customHeight="1" x14ac:dyDescent="0.25">
      <c r="A157" s="56" t="s">
        <v>21</v>
      </c>
      <c r="B157" s="57"/>
      <c r="C157" s="57"/>
      <c r="D157" s="57"/>
      <c r="E157" s="57"/>
      <c r="F157" s="58"/>
      <c r="G157" s="17">
        <v>306.33999999999997</v>
      </c>
      <c r="H157" s="17">
        <v>57.86</v>
      </c>
      <c r="I157" s="17">
        <v>364.2</v>
      </c>
      <c r="J157" s="6"/>
      <c r="K157" s="6"/>
      <c r="L157" s="6"/>
    </row>
    <row r="158" spans="1:12" ht="15" customHeight="1" x14ac:dyDescent="0.25">
      <c r="A158" s="39">
        <v>28</v>
      </c>
      <c r="B158" s="42" t="s">
        <v>70</v>
      </c>
      <c r="C158" s="43"/>
      <c r="D158" s="14" t="s">
        <v>21</v>
      </c>
      <c r="E158" s="44" t="s">
        <v>67</v>
      </c>
      <c r="F158" s="3" t="s">
        <v>67</v>
      </c>
      <c r="G158" s="47">
        <v>306.33999999999997</v>
      </c>
      <c r="H158" s="50">
        <v>57.86</v>
      </c>
      <c r="I158" s="53">
        <v>364.2</v>
      </c>
      <c r="J158" s="18">
        <v>0</v>
      </c>
      <c r="K158" s="6" t="str">
        <f>IF(OR(J158=0,J158=1),"",1)</f>
        <v/>
      </c>
      <c r="L158" s="6" t="str">
        <f>IF(B158="",1,"")</f>
        <v/>
      </c>
    </row>
    <row r="159" spans="1:12" ht="15" customHeight="1" x14ac:dyDescent="0.25">
      <c r="A159" s="40"/>
      <c r="B159" s="36" t="s">
        <v>79</v>
      </c>
      <c r="C159" s="37"/>
      <c r="D159" s="38"/>
      <c r="E159" s="45"/>
      <c r="F159" s="4" t="s">
        <v>67</v>
      </c>
      <c r="G159" s="48"/>
      <c r="H159" s="51"/>
      <c r="I159" s="54"/>
      <c r="J159" s="18">
        <v>0</v>
      </c>
      <c r="K159" s="6" t="str">
        <f>IF(OR(J159=0,J159=1),"",1)</f>
        <v/>
      </c>
      <c r="L159" s="6" t="str">
        <f>IF(AND(F159="",G159=""),1,"")</f>
        <v/>
      </c>
    </row>
    <row r="160" spans="1:12" ht="38.25" customHeight="1" x14ac:dyDescent="0.25">
      <c r="A160" s="41"/>
      <c r="B160" s="22" t="s">
        <v>137</v>
      </c>
      <c r="C160" s="23"/>
      <c r="D160" s="2" t="s">
        <v>100</v>
      </c>
      <c r="E160" s="46"/>
      <c r="F160" s="5" t="s">
        <v>131</v>
      </c>
      <c r="G160" s="49"/>
      <c r="H160" s="52"/>
      <c r="I160" s="55"/>
      <c r="J160" s="18">
        <v>0</v>
      </c>
      <c r="K160" s="6" t="str">
        <f>IF(OR(J160=0,J160=1),"",1)</f>
        <v/>
      </c>
      <c r="L160" s="6" t="str">
        <f>IF(AND(F160="",G160=""),1,"")</f>
        <v/>
      </c>
    </row>
    <row r="161" spans="1:12" ht="12.75" hidden="1" customHeight="1" x14ac:dyDescent="0.25">
      <c r="A161" s="7"/>
      <c r="B161" s="19">
        <v>0</v>
      </c>
      <c r="C161" s="59" t="s">
        <v>156</v>
      </c>
      <c r="D161" s="60"/>
      <c r="E161" s="60"/>
      <c r="F161" s="61"/>
      <c r="G161" s="20">
        <v>306.33999999999997</v>
      </c>
      <c r="H161" s="21">
        <v>57.86</v>
      </c>
      <c r="I161" s="20">
        <v>364.2</v>
      </c>
      <c r="J161" s="18">
        <v>0</v>
      </c>
      <c r="K161" s="16">
        <f>IF(J161=0,1,"")</f>
        <v>1</v>
      </c>
      <c r="L161" s="6" t="str">
        <f>IF(AND(F161="",G161=""),1,"")</f>
        <v/>
      </c>
    </row>
    <row r="162" spans="1:12" ht="12.75" hidden="1" customHeight="1" x14ac:dyDescent="0.25">
      <c r="A162" s="56" t="s">
        <v>21</v>
      </c>
      <c r="B162" s="57"/>
      <c r="C162" s="57"/>
      <c r="D162" s="57"/>
      <c r="E162" s="57"/>
      <c r="F162" s="58"/>
      <c r="G162" s="17">
        <v>3870</v>
      </c>
      <c r="H162" s="17">
        <v>0</v>
      </c>
      <c r="I162" s="17">
        <v>3870</v>
      </c>
      <c r="J162" s="6"/>
      <c r="K162" s="6"/>
      <c r="L162" s="6"/>
    </row>
    <row r="163" spans="1:12" ht="15" customHeight="1" x14ac:dyDescent="0.25">
      <c r="A163" s="39">
        <v>29</v>
      </c>
      <c r="B163" s="42" t="s">
        <v>71</v>
      </c>
      <c r="C163" s="43"/>
      <c r="D163" s="14" t="s">
        <v>21</v>
      </c>
      <c r="E163" s="44" t="s">
        <v>72</v>
      </c>
      <c r="F163" s="3" t="s">
        <v>72</v>
      </c>
      <c r="G163" s="47">
        <v>3870</v>
      </c>
      <c r="H163" s="50">
        <v>0</v>
      </c>
      <c r="I163" s="53">
        <v>3870</v>
      </c>
      <c r="J163" s="18">
        <v>0</v>
      </c>
      <c r="K163" s="6" t="str">
        <f>IF(OR(J163=0,J163=1),"",1)</f>
        <v/>
      </c>
      <c r="L163" s="6" t="str">
        <f>IF(B163="",1,"")</f>
        <v/>
      </c>
    </row>
    <row r="164" spans="1:12" ht="15" customHeight="1" x14ac:dyDescent="0.25">
      <c r="A164" s="40"/>
      <c r="B164" s="36" t="s">
        <v>97</v>
      </c>
      <c r="C164" s="37"/>
      <c r="D164" s="38"/>
      <c r="E164" s="45"/>
      <c r="F164" s="4" t="s">
        <v>72</v>
      </c>
      <c r="G164" s="48"/>
      <c r="H164" s="51"/>
      <c r="I164" s="54"/>
      <c r="J164" s="18">
        <v>0</v>
      </c>
      <c r="K164" s="6" t="str">
        <f>IF(OR(J164=0,J164=1),"",1)</f>
        <v/>
      </c>
      <c r="L164" s="6" t="str">
        <f>IF(AND(F164="",G164=""),1,"")</f>
        <v/>
      </c>
    </row>
    <row r="165" spans="1:12" ht="15" customHeight="1" x14ac:dyDescent="0.25">
      <c r="A165" s="41"/>
      <c r="B165" s="22" t="s">
        <v>138</v>
      </c>
      <c r="C165" s="23"/>
      <c r="D165" s="2" t="s">
        <v>100</v>
      </c>
      <c r="E165" s="46"/>
      <c r="F165" s="5" t="s">
        <v>139</v>
      </c>
      <c r="G165" s="49"/>
      <c r="H165" s="52"/>
      <c r="I165" s="55"/>
      <c r="J165" s="18">
        <v>0</v>
      </c>
      <c r="K165" s="6" t="str">
        <f>IF(OR(J165=0,J165=1),"",1)</f>
        <v/>
      </c>
      <c r="L165" s="6" t="str">
        <f>IF(AND(F165="",G165=""),1,"")</f>
        <v/>
      </c>
    </row>
    <row r="166" spans="1:12" ht="12.75" hidden="1" customHeight="1" x14ac:dyDescent="0.25">
      <c r="A166" s="7"/>
      <c r="B166" s="19">
        <v>0</v>
      </c>
      <c r="C166" s="59" t="s">
        <v>157</v>
      </c>
      <c r="D166" s="60"/>
      <c r="E166" s="60"/>
      <c r="F166" s="61"/>
      <c r="G166" s="20">
        <v>3870</v>
      </c>
      <c r="H166" s="21">
        <v>0</v>
      </c>
      <c r="I166" s="20">
        <v>3870</v>
      </c>
      <c r="J166" s="18">
        <v>0</v>
      </c>
      <c r="K166" s="16">
        <f>IF(J166=0,1,"")</f>
        <v>1</v>
      </c>
      <c r="L166" s="6" t="str">
        <f>IF(AND(F166="",G166=""),1,"")</f>
        <v/>
      </c>
    </row>
    <row r="167" spans="1:12" ht="12.75" hidden="1" customHeight="1" x14ac:dyDescent="0.25">
      <c r="A167" s="56" t="s">
        <v>21</v>
      </c>
      <c r="B167" s="57"/>
      <c r="C167" s="57"/>
      <c r="D167" s="57"/>
      <c r="E167" s="57"/>
      <c r="F167" s="58"/>
      <c r="G167" s="17">
        <v>12276.42</v>
      </c>
      <c r="H167" s="17">
        <v>2823.58</v>
      </c>
      <c r="I167" s="17">
        <v>15100</v>
      </c>
      <c r="J167" s="6"/>
      <c r="K167" s="6"/>
      <c r="L167" s="6"/>
    </row>
    <row r="168" spans="1:12" ht="15" customHeight="1" x14ac:dyDescent="0.25">
      <c r="A168" s="39">
        <v>30</v>
      </c>
      <c r="B168" s="42" t="s">
        <v>73</v>
      </c>
      <c r="C168" s="43"/>
      <c r="D168" s="14" t="s">
        <v>21</v>
      </c>
      <c r="E168" s="44" t="s">
        <v>72</v>
      </c>
      <c r="F168" s="3" t="s">
        <v>67</v>
      </c>
      <c r="G168" s="47">
        <v>12276.42</v>
      </c>
      <c r="H168" s="50">
        <v>2823.58</v>
      </c>
      <c r="I168" s="53">
        <v>15100</v>
      </c>
      <c r="J168" s="18">
        <v>0</v>
      </c>
      <c r="K168" s="6" t="str">
        <f>IF(OR(J168=0,J168=1),"",1)</f>
        <v/>
      </c>
      <c r="L168" s="6" t="str">
        <f>IF(B168="",1,"")</f>
        <v/>
      </c>
    </row>
    <row r="169" spans="1:12" ht="15" customHeight="1" x14ac:dyDescent="0.25">
      <c r="A169" s="40"/>
      <c r="B169" s="36" t="s">
        <v>98</v>
      </c>
      <c r="C169" s="37"/>
      <c r="D169" s="38"/>
      <c r="E169" s="45"/>
      <c r="F169" s="4" t="s">
        <v>67</v>
      </c>
      <c r="G169" s="48"/>
      <c r="H169" s="51"/>
      <c r="I169" s="54"/>
      <c r="J169" s="18">
        <v>0</v>
      </c>
      <c r="K169" s="6" t="str">
        <f>IF(OR(J169=0,J169=1),"",1)</f>
        <v/>
      </c>
      <c r="L169" s="6" t="str">
        <f>IF(AND(F169="",G169=""),1,"")</f>
        <v/>
      </c>
    </row>
    <row r="170" spans="1:12" ht="38.25" customHeight="1" x14ac:dyDescent="0.25">
      <c r="A170" s="41"/>
      <c r="B170" s="22" t="s">
        <v>140</v>
      </c>
      <c r="C170" s="23"/>
      <c r="D170" s="2" t="s">
        <v>100</v>
      </c>
      <c r="E170" s="46"/>
      <c r="F170" s="5" t="s">
        <v>72</v>
      </c>
      <c r="G170" s="49"/>
      <c r="H170" s="52"/>
      <c r="I170" s="55"/>
      <c r="J170" s="18">
        <v>0</v>
      </c>
      <c r="K170" s="6" t="str">
        <f>IF(OR(J170=0,J170=1),"",1)</f>
        <v/>
      </c>
      <c r="L170" s="6" t="str">
        <f>IF(AND(F170="",G170=""),1,"")</f>
        <v/>
      </c>
    </row>
    <row r="171" spans="1:12" ht="12.75" hidden="1" customHeight="1" x14ac:dyDescent="0.25">
      <c r="A171" s="7"/>
      <c r="B171" s="19">
        <v>0</v>
      </c>
      <c r="C171" s="59" t="s">
        <v>158</v>
      </c>
      <c r="D171" s="60"/>
      <c r="E171" s="60"/>
      <c r="F171" s="61"/>
      <c r="G171" s="20">
        <v>12276.42</v>
      </c>
      <c r="H171" s="21">
        <v>2823.58</v>
      </c>
      <c r="I171" s="20">
        <v>15100</v>
      </c>
      <c r="J171" s="18">
        <v>0</v>
      </c>
      <c r="K171" s="16">
        <f>IF(J171=0,1,"")</f>
        <v>1</v>
      </c>
      <c r="L171" s="6" t="str">
        <f>IF(AND(F171="",G171=""),1,"")</f>
        <v/>
      </c>
    </row>
    <row r="172" spans="1:12" ht="15" customHeight="1" x14ac:dyDescent="0.25"/>
    <row r="173" spans="1:12" ht="4.5" hidden="1" customHeight="1" x14ac:dyDescent="0.25">
      <c r="A173" s="24" t="s">
        <v>12</v>
      </c>
      <c r="B173" s="25"/>
      <c r="C173" s="25"/>
      <c r="D173" s="25"/>
      <c r="E173" s="26"/>
      <c r="F173" s="35" t="s">
        <v>8</v>
      </c>
      <c r="G173" s="35"/>
      <c r="H173" s="33">
        <v>0</v>
      </c>
      <c r="I173" s="34"/>
    </row>
    <row r="174" spans="1:12" ht="4.5" hidden="1" customHeight="1" x14ac:dyDescent="0.25">
      <c r="A174" s="27"/>
      <c r="B174" s="28"/>
      <c r="C174" s="28"/>
      <c r="D174" s="28"/>
      <c r="E174" s="29"/>
      <c r="F174" s="35" t="s">
        <v>9</v>
      </c>
      <c r="G174" s="35"/>
      <c r="H174" s="33">
        <v>0</v>
      </c>
      <c r="I174" s="34"/>
    </row>
    <row r="175" spans="1:12" ht="4.5" hidden="1" customHeight="1" x14ac:dyDescent="0.25">
      <c r="A175" s="30"/>
      <c r="B175" s="31"/>
      <c r="C175" s="31"/>
      <c r="D175" s="31"/>
      <c r="E175" s="32"/>
      <c r="F175" s="35" t="s">
        <v>10</v>
      </c>
      <c r="G175" s="35"/>
      <c r="H175" s="33">
        <v>0</v>
      </c>
      <c r="I175" s="34"/>
    </row>
  </sheetData>
  <mergeCells count="335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C21:F21"/>
    <mergeCell ref="E13:E15"/>
    <mergeCell ref="B14:D14"/>
    <mergeCell ref="B15:C15"/>
    <mergeCell ref="C16:F16"/>
    <mergeCell ref="C106:F106"/>
    <mergeCell ref="C111:F111"/>
    <mergeCell ref="C116:F116"/>
    <mergeCell ref="C121:F121"/>
    <mergeCell ref="C126:F126"/>
    <mergeCell ref="C131:F131"/>
    <mergeCell ref="A97:F97"/>
    <mergeCell ref="A102:F102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C146:F146"/>
    <mergeCell ref="C151:F151"/>
    <mergeCell ref="C156:F156"/>
    <mergeCell ref="C161:F161"/>
    <mergeCell ref="C166:F166"/>
    <mergeCell ref="C171:F17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C91:F91"/>
    <mergeCell ref="C96:F96"/>
    <mergeCell ref="A137:F137"/>
    <mergeCell ref="A142:F142"/>
    <mergeCell ref="A147:F147"/>
    <mergeCell ref="A152:F152"/>
    <mergeCell ref="A157:F157"/>
    <mergeCell ref="A162:F162"/>
    <mergeCell ref="A167:F167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C136:F136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C31:F31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C41:F41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C51:F51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C61:F61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C71:F71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C81:F81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C101:F101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E118:E12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A132:F132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C141:F141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B68:C68"/>
    <mergeCell ref="C66:F66"/>
    <mergeCell ref="C76:F76"/>
    <mergeCell ref="C86:F86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C26:F26"/>
    <mergeCell ref="C36:F36"/>
    <mergeCell ref="C46:F46"/>
    <mergeCell ref="C56:F56"/>
    <mergeCell ref="B110:C110"/>
    <mergeCell ref="B115:C115"/>
    <mergeCell ref="B120:C120"/>
    <mergeCell ref="B125:C125"/>
    <mergeCell ref="B130:C130"/>
    <mergeCell ref="A168:A170"/>
    <mergeCell ref="B168:C168"/>
    <mergeCell ref="E168:E170"/>
    <mergeCell ref="G168:G170"/>
    <mergeCell ref="A158:A160"/>
    <mergeCell ref="B158:C158"/>
    <mergeCell ref="E158:E160"/>
    <mergeCell ref="G158:G160"/>
    <mergeCell ref="A148:A150"/>
    <mergeCell ref="B148:C148"/>
    <mergeCell ref="E148:E150"/>
    <mergeCell ref="G148:G150"/>
    <mergeCell ref="A138:A140"/>
    <mergeCell ref="B138:C138"/>
    <mergeCell ref="E138:E140"/>
    <mergeCell ref="G138:G140"/>
    <mergeCell ref="A128:A130"/>
    <mergeCell ref="B128:C128"/>
    <mergeCell ref="E128:E13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170:C170"/>
    <mergeCell ref="A173:E175"/>
    <mergeCell ref="H175:I175"/>
    <mergeCell ref="F175:G175"/>
    <mergeCell ref="H173:I173"/>
    <mergeCell ref="H174:I174"/>
    <mergeCell ref="F173:G173"/>
    <mergeCell ref="F174:G174"/>
    <mergeCell ref="B169:D169"/>
    <mergeCell ref="H168:H170"/>
    <mergeCell ref="I168:I170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25.06.0005.42034, VULCAN sp. z o.o., licencja: kielce, Miasto Kielce ul. Rynek 1 25-519 Kielce&amp;C&amp;"Calibri"&amp;8Strona &amp;P z &amp;N
&amp;R
&amp;"Calibri"&amp;7</oddFooter>
  </headerFooter>
  <ignoredErrors>
    <ignoredError sqref="A1:M2 A6:M16 J5:M5 A4:M4 B3:M3 A172:M175 A18:M171 A17:F17 J17:M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25.06.0005.42034</dc:creator>
  <cp:keywords/>
  <dc:description/>
  <cp:lastModifiedBy>dyrektor</cp:lastModifiedBy>
  <cp:lastPrinted>2016-09-01T06:17:35Z</cp:lastPrinted>
  <dcterms:created xsi:type="dcterms:W3CDTF">2016-05-02T23:07:55Z</dcterms:created>
  <dcterms:modified xsi:type="dcterms:W3CDTF">2025-11-19T09:05:53Z</dcterms:modified>
  <cp:category/>
</cp:coreProperties>
</file>